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8432" windowHeight="11760" activeTab="0"/>
  </bookViews>
  <sheets>
    <sheet name="OGM-Agora" sheetId="1" r:id="rId1"/>
    <sheet name="Arkusz1" sheetId="2" state="hidden" r:id="rId2"/>
  </sheets>
  <definedNames>
    <definedName name="_xlnm.Print_Area" localSheetId="0">'OGM-Agora'!$A$1:$L$46</definedName>
  </definedNames>
  <calcPr fullCalcOnLoad="1"/>
</workbook>
</file>

<file path=xl/sharedStrings.xml><?xml version="1.0" encoding="utf-8"?>
<sst xmlns="http://schemas.openxmlformats.org/spreadsheetml/2006/main" count="413" uniqueCount="72">
  <si>
    <t>liczba głosów</t>
  </si>
  <si>
    <t>Kapitał zakładowy</t>
  </si>
  <si>
    <t>liczba akcji</t>
  </si>
  <si>
    <t>Liczba głosów</t>
  </si>
  <si>
    <t>Results of the Ordinary General Meeting of Shareholders held on June 12th 2019</t>
  </si>
  <si>
    <t>During the Ordinary General Meeting</t>
  </si>
  <si>
    <t>shares were represented. They entitled their holders to</t>
  </si>
  <si>
    <t>votes.</t>
  </si>
  <si>
    <t>This represent 62.16% of shares in statutory capital and 72.34% of the total number of votes.</t>
  </si>
  <si>
    <t>Resolution no.  1</t>
  </si>
  <si>
    <t>Resolution no.  2</t>
  </si>
  <si>
    <t>Resolution no.  3</t>
  </si>
  <si>
    <t>Resolution no.  4</t>
  </si>
  <si>
    <t>Resolution no.  5</t>
  </si>
  <si>
    <t>Resolution no.  6</t>
  </si>
  <si>
    <t>Resolution no.  7</t>
  </si>
  <si>
    <t>Resolution no.  8</t>
  </si>
  <si>
    <t>Resolution no.  9</t>
  </si>
  <si>
    <t>Resolution no.  10</t>
  </si>
  <si>
    <t>Resolution no.  11</t>
  </si>
  <si>
    <t>Resolution no.  12</t>
  </si>
  <si>
    <t>Resolution no.  13</t>
  </si>
  <si>
    <t>Resolution no.  14</t>
  </si>
  <si>
    <t>Resolution no.  15</t>
  </si>
  <si>
    <t>Resolution no.  16</t>
  </si>
  <si>
    <t>Resolution no.  17</t>
  </si>
  <si>
    <t>Resolution no.  18</t>
  </si>
  <si>
    <t>Resolution no.  19</t>
  </si>
  <si>
    <t>Resolution no.  20</t>
  </si>
  <si>
    <t>Resolution no.  21</t>
  </si>
  <si>
    <t>Resolution no.  22</t>
  </si>
  <si>
    <t>Resolution no.  23</t>
  </si>
  <si>
    <t>Resolution no.  24</t>
  </si>
  <si>
    <t>Resolution no.  25</t>
  </si>
  <si>
    <t>Resolution no.  26</t>
  </si>
  <si>
    <t>Resolution no.  27</t>
  </si>
  <si>
    <t xml:space="preserve">no. of shares in voting </t>
  </si>
  <si>
    <t xml:space="preserve">no. of valid votes </t>
  </si>
  <si>
    <t xml:space="preserve">% of statutory share capital </t>
  </si>
  <si>
    <t>% of total no. of votes</t>
  </si>
  <si>
    <t>FOR</t>
  </si>
  <si>
    <t>AGAINST</t>
  </si>
  <si>
    <t>ABSTAINED</t>
  </si>
  <si>
    <t>no. of votes</t>
  </si>
  <si>
    <t>% of valid votes</t>
  </si>
  <si>
    <t>of the General Meeting regarding the election of the Chairman of the Ordinary General Meeting of Agora S.A.</t>
  </si>
  <si>
    <t>of the adoption of the non-consolidated annual financial statement of the Company for the financial year 2016 and the Management Board’s report on the activities of the Company in the financial year 2018</t>
  </si>
  <si>
    <t>of the adoption of the annual consolidated financial statement covering the Company and its dependent entities and other subordinate entities according to the provisions of the Accounting Act, and the Management Board’s report on the activities of the the capital group in the financial year 2018</t>
  </si>
  <si>
    <t>of approval for the President of the Management Board, Mr. Bartosz Hojko, for the fulfilment of his duties in the financial year 2018</t>
  </si>
  <si>
    <t>of approval for the member of the Management Board, Mr Tomasz Jagiełło, for the fulfilment of his duties in the financial year 2018</t>
  </si>
  <si>
    <t>of approval for the member of the Management Board, Mr Grzegorz Kania for the fulfilment of his duties in the financial year 2018</t>
  </si>
  <si>
    <t>of approval for the member of the Management Board, Mrs Anna Kryńska-Godlewska for the fulfilment of his duties in the financial year 2018</t>
  </si>
  <si>
    <t>of approval for the member of the Management Board, Mrs Agnieszka Sadowska for the fulfilment of his duties in the financial year 2018</t>
  </si>
  <si>
    <t>of approval for the President of the Supervisory Board, Mr Andrzej Szlęzak, for the fulfilment of his duties in the financial year 2018</t>
  </si>
  <si>
    <t>of approval for the member of the Supervisory Board, Mrs Wanda Rapaczynski, for the fulfilment of her duties in the financial year 2018</t>
  </si>
  <si>
    <t>of approval for the member of the Supervisory Board, Mr Andrzej Dobosz for the fulfilment of her duties in the financial year 2018</t>
  </si>
  <si>
    <t>of approval for the member of the Supervisory Board, Mr Dariusz Fornela for the fulfilment of her duties in the financial year 2018</t>
  </si>
  <si>
    <t>of approval for the member of the Supervisory Board, Mr Tomasz Sielicki for the fulfilment of her duties in the financial year 2018</t>
  </si>
  <si>
    <t>of approval for the member of the Supervisory Board, Mr Maciej Wiśniewski for the fulfilment of her duties in the financial year 2018</t>
  </si>
  <si>
    <t xml:space="preserve">of determines the amount of the Supervisory Board Members </t>
  </si>
  <si>
    <t>of appoint Mr. Dariusz  Formela to the Supervisory Board of Agora S.A.</t>
  </si>
  <si>
    <t xml:space="preserve">of appoint Mr. Tomasz Sielicki to the Supervisory Board of Agora S.A. </t>
  </si>
  <si>
    <t>of appoint Mr. Andrzej Szlęzak to the Supervisory Board of Agora S.A.</t>
  </si>
  <si>
    <t xml:space="preserve">of appoint Mrs. Wanda Rapaczynski to the Supervisory Board of Agora S.A. </t>
  </si>
  <si>
    <t xml:space="preserve">of appoint Mr. Maciej Wiśniewski to the Supervisory Board of Agora S.A. </t>
  </si>
  <si>
    <t xml:space="preserve">of appoint Mr. Tomasz Karusewicz to the Supervisory Board of Agora S.A. </t>
  </si>
  <si>
    <t>of appoint Mr. Andrzej Szlęzak as the chairman of the Supervisory Board of Agora S.A.</t>
  </si>
  <si>
    <t>of changing the rules for remunerating members of the Supervisory Board of Agora S.A.</t>
  </si>
  <si>
    <t xml:space="preserve">of allocate the net profit </t>
  </si>
  <si>
    <t>of appoints Mr Bartłomiej Marcinek to the returning committee</t>
  </si>
  <si>
    <t>of appoints Mr Jarosław Wójcik to the returning committee</t>
  </si>
  <si>
    <t>of the General Meeting of Agora S.A. regarding the adoption of the agenda of the Ordinary General Meeting</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</si>
</sst>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 _z_ł_-;\-* #,##0.0\ _z_ł_-;_-* &quot;-&quot;??\ _z_ł_-;_-@_-"/>
    <numFmt numFmtId="165" formatCode="_-* #,##0\ _z_ł_-;\-* #,##0\ _z_ł_-;_-* &quot;-&quot;??\ _z_ł_-;_-@_-"/>
    <numFmt numFmtId="166" formatCode="_-* #,##0.000\ _z_ł_-;\-* #,##0.000\ _z_ł_-;_-* &quot;-&quot;??\ _z_ł_-;_-@_-"/>
    <numFmt numFmtId="167" formatCode="_-* #,##0.0000\ _z_ł_-;\-* #,##0.0000\ _z_ł_-;_-* &quot;-&quot;??\ _z_ł_-;_-@_-"/>
    <numFmt numFmtId="168" formatCode="_-* #,##0.00000\ _z_ł_-;\-* #,##0.00000\ _z_ł_-;_-* &quot;-&quot;??\ _z_ł_-;_-@_-"/>
    <numFmt numFmtId="169" formatCode="_-* #,##0.000000\ _z_ł_-;\-* #,##0.000000\ _z_ł_-;_-* &quot;-&quot;??\ _z_ł_-;_-@_-"/>
    <numFmt numFmtId="170" formatCode="_-* #,##0.0000000\ _z_ł_-;\-* #,##0.0000000\ _z_ł_-;_-* &quot;-&quot;??\ _z_ł_-;_-@_-"/>
    <numFmt numFmtId="171" formatCode="_-* #,##0.00000000\ _z_ł_-;\-* #,##0.00000000\ _z_ł_-;_-* &quot;-&quot;??\ _z_ł_-;_-@_-"/>
    <numFmt numFmtId="172" formatCode="_-* #,##0.000000000\ _z_ł_-;\-* #,##0.000000000\ _z_ł_-;_-* &quot;-&quot;??\ _z_ł_-;_-@_-"/>
    <numFmt numFmtId="173" formatCode="_-* #,##0.0000000000\ _z_ł_-;\-* #,##0.0000000000\ _z_ł_-;_-* &quot;-&quot;??\ _z_ł_-;_-@_-"/>
    <numFmt numFmtId="174" formatCode="_-* #,##0.00000000000\ _z_ł_-;\-* #,##0.00000000000\ _z_ł_-;_-* &quot;-&quot;??\ _z_ł_-;_-@_-"/>
    <numFmt numFmtId="175" formatCode="0.0%"/>
    <numFmt numFmtId="176" formatCode="0.000%"/>
    <numFmt numFmtId="177" formatCode="&quot;Tak&quot;;&quot;Tak&quot;;&quot;Nie&quot;"/>
    <numFmt numFmtId="178" formatCode="&quot;Prawda&quot;;&quot;Prawda&quot;;&quot;Fałsz&quot;"/>
    <numFmt numFmtId="179" formatCode="&quot;Włączone&quot;;&quot;Włączone&quot;;&quot;Wyłączone&quot;"/>
    <numFmt numFmtId="180" formatCode="[$€-2]\ #,##0.00_);[Red]\([$€-2]\ #,##0.00\)"/>
  </numFmts>
  <fonts count="40">
    <font>
      <sz val="10"/>
      <name val="Arial"/>
      <family val="0"/>
    </font>
    <font>
      <b/>
      <sz val="10"/>
      <name val="Arial"/>
      <family val="2"/>
    </font>
    <font>
      <b/>
      <sz val="14"/>
      <name val="Arial"/>
      <family val="2"/>
    </font>
    <font>
      <sz val="14"/>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4"/>
      <color indexed="6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4"/>
      <color rgb="FFC0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25" borderId="1" applyNumberFormat="0" applyAlignment="0" applyProtection="0"/>
    <xf numFmtId="0" fontId="25" fillId="26" borderId="2" applyNumberFormat="0" applyAlignment="0" applyProtection="0"/>
    <xf numFmtId="0" fontId="26"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3" applyNumberFormat="0" applyFill="0" applyAlignment="0" applyProtection="0"/>
    <xf numFmtId="0" fontId="28" fillId="28"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26" borderId="1" applyNumberFormat="0" applyAlignment="0" applyProtection="0"/>
    <xf numFmtId="9" fontId="0"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cellStyleXfs>
  <cellXfs count="40">
    <xf numFmtId="0" fontId="0" fillId="0" borderId="0" xfId="0" applyAlignment="1">
      <alignment/>
    </xf>
    <xf numFmtId="0" fontId="0" fillId="32" borderId="0" xfId="0" applyFill="1" applyAlignment="1">
      <alignment vertical="center"/>
    </xf>
    <xf numFmtId="0" fontId="0" fillId="32" borderId="0" xfId="0" applyFill="1" applyAlignment="1">
      <alignment horizontal="center" wrapText="1"/>
    </xf>
    <xf numFmtId="165" fontId="0" fillId="32" borderId="0" xfId="42" applyNumberFormat="1" applyFont="1" applyFill="1" applyAlignment="1">
      <alignment horizontal="center" wrapText="1"/>
    </xf>
    <xf numFmtId="0" fontId="0" fillId="32" borderId="0" xfId="0" applyFont="1" applyFill="1" applyAlignment="1">
      <alignment horizontal="center" wrapText="1"/>
    </xf>
    <xf numFmtId="3" fontId="0" fillId="32" borderId="0" xfId="0" applyNumberFormat="1" applyFill="1" applyAlignment="1">
      <alignment/>
    </xf>
    <xf numFmtId="0" fontId="0" fillId="32" borderId="0" xfId="0" applyFill="1" applyAlignment="1">
      <alignment/>
    </xf>
    <xf numFmtId="0" fontId="1" fillId="32" borderId="0" xfId="0" applyFont="1" applyFill="1" applyBorder="1" applyAlignment="1">
      <alignment vertical="center"/>
    </xf>
    <xf numFmtId="165" fontId="0" fillId="32" borderId="10" xfId="42" applyNumberFormat="1" applyFont="1" applyFill="1" applyBorder="1" applyAlignment="1">
      <alignment horizontal="center" vertical="top" wrapText="1"/>
    </xf>
    <xf numFmtId="165" fontId="0" fillId="32" borderId="10" xfId="42" applyNumberFormat="1" applyFont="1" applyFill="1" applyBorder="1" applyAlignment="1">
      <alignment horizontal="center" vertical="center" wrapText="1"/>
    </xf>
    <xf numFmtId="10" fontId="0" fillId="32" borderId="10" xfId="52" applyNumberFormat="1" applyFont="1" applyFill="1" applyBorder="1" applyAlignment="1">
      <alignment horizontal="center" vertical="center" wrapText="1"/>
    </xf>
    <xf numFmtId="43" fontId="0" fillId="32" borderId="10" xfId="42" applyFont="1" applyFill="1" applyBorder="1" applyAlignment="1">
      <alignment horizontal="center" vertical="center" wrapText="1"/>
    </xf>
    <xf numFmtId="0" fontId="0" fillId="32" borderId="11" xfId="0" applyFill="1" applyBorder="1" applyAlignment="1">
      <alignment horizontal="center" wrapText="1"/>
    </xf>
    <xf numFmtId="165" fontId="0" fillId="32" borderId="11" xfId="42" applyNumberFormat="1" applyFont="1" applyFill="1" applyBorder="1" applyAlignment="1">
      <alignment horizontal="center" wrapText="1"/>
    </xf>
    <xf numFmtId="0" fontId="0" fillId="32" borderId="0" xfId="0" applyFill="1" applyBorder="1" applyAlignment="1">
      <alignment/>
    </xf>
    <xf numFmtId="3" fontId="1" fillId="32" borderId="0" xfId="0" applyNumberFormat="1" applyFont="1" applyFill="1" applyAlignment="1">
      <alignment/>
    </xf>
    <xf numFmtId="0" fontId="0" fillId="32" borderId="0" xfId="0" applyFill="1" applyBorder="1" applyAlignment="1">
      <alignment horizontal="center" wrapText="1"/>
    </xf>
    <xf numFmtId="165" fontId="0" fillId="32" borderId="0" xfId="42" applyNumberFormat="1" applyFont="1" applyFill="1" applyBorder="1" applyAlignment="1">
      <alignment horizontal="center" wrapText="1"/>
    </xf>
    <xf numFmtId="165" fontId="0" fillId="32" borderId="0" xfId="0" applyNumberFormat="1" applyFill="1" applyBorder="1" applyAlignment="1">
      <alignment horizontal="center" wrapText="1"/>
    </xf>
    <xf numFmtId="165" fontId="0" fillId="32" borderId="0" xfId="0" applyNumberFormat="1" applyFill="1" applyAlignment="1">
      <alignment horizontal="center" wrapText="1"/>
    </xf>
    <xf numFmtId="165" fontId="0" fillId="32" borderId="11" xfId="0" applyNumberFormat="1" applyFill="1" applyBorder="1" applyAlignment="1">
      <alignment horizontal="center" wrapText="1"/>
    </xf>
    <xf numFmtId="3" fontId="2" fillId="32" borderId="12" xfId="0" applyNumberFormat="1" applyFont="1" applyFill="1" applyBorder="1" applyAlignment="1">
      <alignment vertical="center"/>
    </xf>
    <xf numFmtId="3" fontId="2" fillId="32" borderId="12" xfId="0" applyNumberFormat="1" applyFont="1" applyFill="1" applyBorder="1" applyAlignment="1">
      <alignment horizontal="center" vertical="center"/>
    </xf>
    <xf numFmtId="0" fontId="3" fillId="32" borderId="13" xfId="0" applyFont="1" applyFill="1" applyBorder="1" applyAlignment="1">
      <alignment vertical="center"/>
    </xf>
    <xf numFmtId="0" fontId="1" fillId="32" borderId="14" xfId="0" applyNumberFormat="1" applyFont="1" applyFill="1" applyBorder="1" applyAlignment="1">
      <alignment horizontal="center" vertical="center" wrapText="1"/>
    </xf>
    <xf numFmtId="0" fontId="0" fillId="32" borderId="10" xfId="0" applyNumberFormat="1" applyFont="1" applyFill="1" applyBorder="1" applyAlignment="1">
      <alignment horizontal="center" vertical="top" wrapText="1"/>
    </xf>
    <xf numFmtId="0" fontId="0" fillId="32" borderId="10" xfId="0" applyNumberFormat="1" applyFill="1" applyBorder="1" applyAlignment="1">
      <alignment horizontal="center" vertical="top" wrapText="1"/>
    </xf>
    <xf numFmtId="0" fontId="3" fillId="32" borderId="12" xfId="0" applyFont="1" applyFill="1" applyBorder="1" applyAlignment="1">
      <alignment horizontal="center" vertical="center"/>
    </xf>
    <xf numFmtId="0" fontId="39" fillId="32" borderId="0" xfId="0" applyFont="1" applyFill="1" applyAlignment="1">
      <alignment horizontal="center" vertical="center" wrapText="1"/>
    </xf>
    <xf numFmtId="0" fontId="3" fillId="32" borderId="15" xfId="0" applyFont="1" applyFill="1" applyBorder="1" applyAlignment="1">
      <alignment horizontal="center" vertical="center"/>
    </xf>
    <xf numFmtId="0" fontId="3" fillId="32" borderId="16" xfId="0" applyFont="1" applyFill="1" applyBorder="1" applyAlignment="1">
      <alignment horizontal="center" vertical="center"/>
    </xf>
    <xf numFmtId="0" fontId="3" fillId="32" borderId="17" xfId="0" applyFont="1" applyFill="1" applyBorder="1" applyAlignment="1">
      <alignment horizontal="center" vertical="center"/>
    </xf>
    <xf numFmtId="0" fontId="0" fillId="32" borderId="10" xfId="0" applyNumberFormat="1" applyFill="1" applyBorder="1" applyAlignment="1">
      <alignment horizontal="center" vertical="center" wrapText="1"/>
    </xf>
    <xf numFmtId="0" fontId="0" fillId="32" borderId="10" xfId="0"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1" fillId="32" borderId="14" xfId="0" applyFont="1" applyFill="1" applyBorder="1" applyAlignment="1">
      <alignment horizontal="left" vertical="center" wrapText="1"/>
    </xf>
    <xf numFmtId="0" fontId="0" fillId="32" borderId="10" xfId="0" applyNumberFormat="1"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B1:K139"/>
  <sheetViews>
    <sheetView tabSelected="1" zoomScale="85" zoomScaleNormal="85" zoomScalePageLayoutView="0" workbookViewId="0" topLeftCell="A1">
      <selection activeCell="B3" sqref="B3:D3"/>
    </sheetView>
  </sheetViews>
  <sheetFormatPr defaultColWidth="0" defaultRowHeight="26.25" customHeight="1" zeroHeight="1"/>
  <cols>
    <col min="1" max="1" width="4.57421875" style="6" customWidth="1"/>
    <col min="2" max="7" width="17.7109375" style="2" customWidth="1"/>
    <col min="8" max="8" width="17.7109375" style="3" customWidth="1"/>
    <col min="9" max="11" width="17.7109375" style="2" customWidth="1"/>
    <col min="12" max="12" width="9.28125" style="6" customWidth="1"/>
    <col min="13" max="16384" width="0" style="6" hidden="1" customWidth="1"/>
  </cols>
  <sheetData>
    <row r="1" spans="2:11" s="1" customFormat="1" ht="26.25" customHeight="1">
      <c r="B1" s="28" t="s">
        <v>4</v>
      </c>
      <c r="C1" s="28"/>
      <c r="D1" s="28"/>
      <c r="E1" s="28"/>
      <c r="F1" s="28"/>
      <c r="G1" s="28"/>
      <c r="H1" s="28"/>
      <c r="I1" s="28"/>
      <c r="J1" s="28"/>
      <c r="K1" s="28"/>
    </row>
    <row r="2" spans="9:10" ht="13.5" thickBot="1">
      <c r="I2" s="4"/>
      <c r="J2" s="5"/>
    </row>
    <row r="3" spans="2:11" ht="26.25" customHeight="1">
      <c r="B3" s="34" t="s">
        <v>5</v>
      </c>
      <c r="C3" s="35"/>
      <c r="D3" s="35"/>
      <c r="E3" s="21">
        <v>28956378</v>
      </c>
      <c r="F3" s="27" t="s">
        <v>6</v>
      </c>
      <c r="G3" s="27"/>
      <c r="H3" s="27"/>
      <c r="I3" s="27"/>
      <c r="J3" s="22">
        <v>46082778</v>
      </c>
      <c r="K3" s="23" t="s">
        <v>7</v>
      </c>
    </row>
    <row r="4" spans="2:11" ht="26.25" customHeight="1" thickBot="1">
      <c r="B4" s="29" t="s">
        <v>8</v>
      </c>
      <c r="C4" s="30"/>
      <c r="D4" s="30"/>
      <c r="E4" s="30"/>
      <c r="F4" s="30"/>
      <c r="G4" s="30"/>
      <c r="H4" s="30"/>
      <c r="I4" s="30"/>
      <c r="J4" s="30"/>
      <c r="K4" s="31"/>
    </row>
    <row r="5" ht="12.75"/>
    <row r="6" spans="2:11" s="7" customFormat="1" ht="26.25" customHeight="1">
      <c r="B6" s="24" t="s">
        <v>9</v>
      </c>
      <c r="C6" s="36" t="s">
        <v>45</v>
      </c>
      <c r="D6" s="36"/>
      <c r="E6" s="36"/>
      <c r="F6" s="36"/>
      <c r="G6" s="36"/>
      <c r="H6" s="36"/>
      <c r="I6" s="36"/>
      <c r="J6" s="36"/>
      <c r="K6" s="36"/>
    </row>
    <row r="7" spans="2:11" ht="26.25" customHeight="1">
      <c r="B7" s="37" t="s">
        <v>36</v>
      </c>
      <c r="C7" s="37" t="s">
        <v>37</v>
      </c>
      <c r="D7" s="32" t="s">
        <v>38</v>
      </c>
      <c r="E7" s="37" t="s">
        <v>39</v>
      </c>
      <c r="F7" s="38" t="s">
        <v>40</v>
      </c>
      <c r="G7" s="39"/>
      <c r="H7" s="38" t="s">
        <v>41</v>
      </c>
      <c r="I7" s="39"/>
      <c r="J7" s="38" t="s">
        <v>42</v>
      </c>
      <c r="K7" s="39"/>
    </row>
    <row r="8" spans="2:11" ht="12.75">
      <c r="B8" s="33"/>
      <c r="C8" s="33"/>
      <c r="D8" s="33"/>
      <c r="E8" s="33"/>
      <c r="F8" s="25" t="s">
        <v>43</v>
      </c>
      <c r="G8" s="25" t="s">
        <v>44</v>
      </c>
      <c r="H8" s="8" t="s">
        <v>0</v>
      </c>
      <c r="I8" s="26" t="s">
        <v>44</v>
      </c>
      <c r="J8" s="26" t="s">
        <v>43</v>
      </c>
      <c r="K8" s="26" t="s">
        <v>44</v>
      </c>
    </row>
    <row r="9" spans="2:11" s="1" customFormat="1" ht="26.25" customHeight="1">
      <c r="B9" s="9">
        <v>28956378</v>
      </c>
      <c r="C9" s="9">
        <v>46082778</v>
      </c>
      <c r="D9" s="10">
        <f>B9/Arkusz1!$B$2</f>
        <v>0.6216372138144122</v>
      </c>
      <c r="E9" s="10">
        <f>C9/Arkusz1!$C$2</f>
        <v>0.7233523930745005</v>
      </c>
      <c r="F9" s="9">
        <v>46082778</v>
      </c>
      <c r="G9" s="10">
        <f>F9/C9</f>
        <v>1</v>
      </c>
      <c r="H9" s="9">
        <v>0</v>
      </c>
      <c r="I9" s="10">
        <f>H9/C9</f>
        <v>0</v>
      </c>
      <c r="J9" s="11">
        <v>0</v>
      </c>
      <c r="K9" s="10">
        <f>J9/C9</f>
        <v>0</v>
      </c>
    </row>
    <row r="10" spans="2:11" s="14" customFormat="1" ht="12.75">
      <c r="B10" s="12"/>
      <c r="C10" s="12"/>
      <c r="D10" s="12"/>
      <c r="E10" s="12"/>
      <c r="F10" s="12"/>
      <c r="G10" s="12"/>
      <c r="H10" s="13"/>
      <c r="I10" s="12"/>
      <c r="J10" s="12"/>
      <c r="K10" s="12"/>
    </row>
    <row r="11" spans="2:11" s="7" customFormat="1" ht="26.25" customHeight="1">
      <c r="B11" s="24" t="s">
        <v>10</v>
      </c>
      <c r="C11" s="36" t="s">
        <v>71</v>
      </c>
      <c r="D11" s="36"/>
      <c r="E11" s="36"/>
      <c r="F11" s="36"/>
      <c r="G11" s="36"/>
      <c r="H11" s="36"/>
      <c r="I11" s="36"/>
      <c r="J11" s="36"/>
      <c r="K11" s="36"/>
    </row>
    <row r="12" spans="2:11" ht="26.25" customHeight="1">
      <c r="B12" s="32" t="s">
        <v>36</v>
      </c>
      <c r="C12" s="32" t="s">
        <v>37</v>
      </c>
      <c r="D12" s="32" t="s">
        <v>38</v>
      </c>
      <c r="E12" s="32" t="s">
        <v>39</v>
      </c>
      <c r="F12" s="38" t="s">
        <v>40</v>
      </c>
      <c r="G12" s="39"/>
      <c r="H12" s="38" t="s">
        <v>41</v>
      </c>
      <c r="I12" s="39"/>
      <c r="J12" s="38" t="s">
        <v>42</v>
      </c>
      <c r="K12" s="39"/>
    </row>
    <row r="13" spans="2:11" ht="12.75">
      <c r="B13" s="33"/>
      <c r="C13" s="33"/>
      <c r="D13" s="33"/>
      <c r="E13" s="33"/>
      <c r="F13" s="26" t="s">
        <v>43</v>
      </c>
      <c r="G13" s="26" t="s">
        <v>44</v>
      </c>
      <c r="H13" s="8" t="s">
        <v>0</v>
      </c>
      <c r="I13" s="26" t="s">
        <v>44</v>
      </c>
      <c r="J13" s="26" t="s">
        <v>43</v>
      </c>
      <c r="K13" s="26" t="s">
        <v>44</v>
      </c>
    </row>
    <row r="14" spans="2:11" s="1" customFormat="1" ht="26.25" customHeight="1">
      <c r="B14" s="9">
        <v>28956378</v>
      </c>
      <c r="C14" s="9">
        <v>46082778</v>
      </c>
      <c r="D14" s="10">
        <f>B14/Arkusz1!$B$2</f>
        <v>0.6216372138144122</v>
      </c>
      <c r="E14" s="10">
        <f>C14/Arkusz1!$C$2</f>
        <v>0.7233523930745005</v>
      </c>
      <c r="F14" s="9">
        <v>46082778</v>
      </c>
      <c r="G14" s="10">
        <f>F14/C14</f>
        <v>1</v>
      </c>
      <c r="H14" s="9">
        <v>0</v>
      </c>
      <c r="I14" s="10">
        <f>H14/C14</f>
        <v>0</v>
      </c>
      <c r="J14" s="9">
        <v>0</v>
      </c>
      <c r="K14" s="10">
        <f>J14/C14</f>
        <v>0</v>
      </c>
    </row>
    <row r="15" spans="2:11" s="14" customFormat="1" ht="12.75">
      <c r="B15" s="12"/>
      <c r="C15" s="12"/>
      <c r="D15" s="12"/>
      <c r="E15" s="12"/>
      <c r="F15" s="12"/>
      <c r="G15" s="12"/>
      <c r="H15" s="13"/>
      <c r="I15" s="12"/>
      <c r="J15" s="12"/>
      <c r="K15" s="12"/>
    </row>
    <row r="16" spans="2:11" s="7" customFormat="1" ht="26.25" customHeight="1">
      <c r="B16" s="24" t="s">
        <v>11</v>
      </c>
      <c r="C16" s="36" t="s">
        <v>70</v>
      </c>
      <c r="D16" s="36"/>
      <c r="E16" s="36"/>
      <c r="F16" s="36"/>
      <c r="G16" s="36"/>
      <c r="H16" s="36"/>
      <c r="I16" s="36"/>
      <c r="J16" s="36"/>
      <c r="K16" s="36"/>
    </row>
    <row r="17" spans="2:11" ht="25.5" customHeight="1">
      <c r="B17" s="32" t="s">
        <v>36</v>
      </c>
      <c r="C17" s="32" t="s">
        <v>37</v>
      </c>
      <c r="D17" s="32" t="s">
        <v>38</v>
      </c>
      <c r="E17" s="32" t="s">
        <v>39</v>
      </c>
      <c r="F17" s="38" t="s">
        <v>40</v>
      </c>
      <c r="G17" s="39"/>
      <c r="H17" s="38" t="s">
        <v>41</v>
      </c>
      <c r="I17" s="39"/>
      <c r="J17" s="38" t="s">
        <v>42</v>
      </c>
      <c r="K17" s="39"/>
    </row>
    <row r="18" spans="2:11" ht="12.75">
      <c r="B18" s="33"/>
      <c r="C18" s="33"/>
      <c r="D18" s="33"/>
      <c r="E18" s="33"/>
      <c r="F18" s="26" t="s">
        <v>43</v>
      </c>
      <c r="G18" s="26" t="s">
        <v>44</v>
      </c>
      <c r="H18" s="8" t="s">
        <v>0</v>
      </c>
      <c r="I18" s="26" t="s">
        <v>44</v>
      </c>
      <c r="J18" s="26" t="s">
        <v>43</v>
      </c>
      <c r="K18" s="26" t="s">
        <v>44</v>
      </c>
    </row>
    <row r="19" spans="2:11" s="1" customFormat="1" ht="26.25" customHeight="1">
      <c r="B19" s="9">
        <v>28954206</v>
      </c>
      <c r="C19" s="9">
        <v>46080606</v>
      </c>
      <c r="D19" s="10">
        <f>B19/Arkusz1!$B$2</f>
        <v>0.6215905851915781</v>
      </c>
      <c r="E19" s="10">
        <f>C19/Arkusz1!$C$2</f>
        <v>0.7233182996134301</v>
      </c>
      <c r="F19" s="9">
        <v>46080606</v>
      </c>
      <c r="G19" s="10">
        <f>F19/C19</f>
        <v>1</v>
      </c>
      <c r="H19" s="9">
        <v>0</v>
      </c>
      <c r="I19" s="10">
        <f>H19/C19</f>
        <v>0</v>
      </c>
      <c r="J19" s="9">
        <v>0</v>
      </c>
      <c r="K19" s="10">
        <f>J19/C19</f>
        <v>0</v>
      </c>
    </row>
    <row r="20" spans="2:11" s="14" customFormat="1" ht="12.75">
      <c r="B20" s="12"/>
      <c r="C20" s="12"/>
      <c r="D20" s="12"/>
      <c r="E20" s="12"/>
      <c r="F20" s="12"/>
      <c r="G20" s="12"/>
      <c r="H20" s="13"/>
      <c r="I20" s="12"/>
      <c r="J20" s="12"/>
      <c r="K20" s="12"/>
    </row>
    <row r="21" spans="2:11" s="7" customFormat="1" ht="26.25" customHeight="1">
      <c r="B21" s="24" t="s">
        <v>12</v>
      </c>
      <c r="C21" s="36" t="s">
        <v>69</v>
      </c>
      <c r="D21" s="36"/>
      <c r="E21" s="36"/>
      <c r="F21" s="36"/>
      <c r="G21" s="36"/>
      <c r="H21" s="36"/>
      <c r="I21" s="36"/>
      <c r="J21" s="36"/>
      <c r="K21" s="36"/>
    </row>
    <row r="22" spans="2:11" ht="26.25" customHeight="1">
      <c r="B22" s="32" t="s">
        <v>36</v>
      </c>
      <c r="C22" s="32" t="s">
        <v>37</v>
      </c>
      <c r="D22" s="32" t="s">
        <v>38</v>
      </c>
      <c r="E22" s="32" t="s">
        <v>39</v>
      </c>
      <c r="F22" s="38" t="s">
        <v>40</v>
      </c>
      <c r="G22" s="39"/>
      <c r="H22" s="38" t="s">
        <v>41</v>
      </c>
      <c r="I22" s="39"/>
      <c r="J22" s="38" t="s">
        <v>42</v>
      </c>
      <c r="K22" s="39"/>
    </row>
    <row r="23" spans="2:11" ht="12.75">
      <c r="B23" s="33"/>
      <c r="C23" s="33"/>
      <c r="D23" s="33"/>
      <c r="E23" s="33"/>
      <c r="F23" s="26" t="s">
        <v>43</v>
      </c>
      <c r="G23" s="26" t="s">
        <v>44</v>
      </c>
      <c r="H23" s="8" t="s">
        <v>0</v>
      </c>
      <c r="I23" s="26" t="s">
        <v>44</v>
      </c>
      <c r="J23" s="26" t="s">
        <v>43</v>
      </c>
      <c r="K23" s="26" t="s">
        <v>44</v>
      </c>
    </row>
    <row r="24" spans="2:11" s="1" customFormat="1" ht="26.25" customHeight="1">
      <c r="B24" s="9">
        <v>28953436</v>
      </c>
      <c r="C24" s="9">
        <v>46079836</v>
      </c>
      <c r="D24" s="10">
        <f>B24/Arkusz1!$B$2</f>
        <v>0.6215740547866139</v>
      </c>
      <c r="E24" s="10">
        <f>C24/Arkusz1!$C$2</f>
        <v>0.7233062130733637</v>
      </c>
      <c r="F24" s="9">
        <v>46079836</v>
      </c>
      <c r="G24" s="10">
        <f>F24/C24</f>
        <v>1</v>
      </c>
      <c r="H24" s="9">
        <v>0</v>
      </c>
      <c r="I24" s="10">
        <f>H24/C24</f>
        <v>0</v>
      </c>
      <c r="J24" s="9">
        <v>0</v>
      </c>
      <c r="K24" s="10">
        <f>J24/C24</f>
        <v>0</v>
      </c>
    </row>
    <row r="25" spans="2:11" s="14" customFormat="1" ht="12.75">
      <c r="B25" s="16"/>
      <c r="C25" s="16"/>
      <c r="D25" s="16"/>
      <c r="E25" s="16"/>
      <c r="F25" s="16"/>
      <c r="G25" s="16"/>
      <c r="H25" s="17"/>
      <c r="I25" s="16"/>
      <c r="J25" s="16"/>
      <c r="K25" s="16"/>
    </row>
    <row r="26" spans="2:11" s="7" customFormat="1" ht="26.25" customHeight="1">
      <c r="B26" s="24" t="s">
        <v>13</v>
      </c>
      <c r="C26" s="36" t="s">
        <v>46</v>
      </c>
      <c r="D26" s="36"/>
      <c r="E26" s="36"/>
      <c r="F26" s="36"/>
      <c r="G26" s="36"/>
      <c r="H26" s="36"/>
      <c r="I26" s="36"/>
      <c r="J26" s="36"/>
      <c r="K26" s="36"/>
    </row>
    <row r="27" spans="2:11" ht="26.25" customHeight="1">
      <c r="B27" s="32" t="s">
        <v>36</v>
      </c>
      <c r="C27" s="32" t="s">
        <v>37</v>
      </c>
      <c r="D27" s="32" t="s">
        <v>38</v>
      </c>
      <c r="E27" s="32" t="s">
        <v>39</v>
      </c>
      <c r="F27" s="38" t="s">
        <v>40</v>
      </c>
      <c r="G27" s="39"/>
      <c r="H27" s="38" t="s">
        <v>41</v>
      </c>
      <c r="I27" s="39"/>
      <c r="J27" s="38" t="s">
        <v>42</v>
      </c>
      <c r="K27" s="39"/>
    </row>
    <row r="28" spans="2:11" ht="12.75">
      <c r="B28" s="33"/>
      <c r="C28" s="33"/>
      <c r="D28" s="33"/>
      <c r="E28" s="33"/>
      <c r="F28" s="26" t="s">
        <v>43</v>
      </c>
      <c r="G28" s="26" t="s">
        <v>44</v>
      </c>
      <c r="H28" s="8" t="s">
        <v>0</v>
      </c>
      <c r="I28" s="26" t="s">
        <v>44</v>
      </c>
      <c r="J28" s="26" t="s">
        <v>43</v>
      </c>
      <c r="K28" s="26" t="s">
        <v>44</v>
      </c>
    </row>
    <row r="29" spans="2:11" s="1" customFormat="1" ht="26.25" customHeight="1">
      <c r="B29" s="9">
        <v>28956378</v>
      </c>
      <c r="C29" s="9">
        <v>46082778</v>
      </c>
      <c r="D29" s="10">
        <f>B29/Arkusz1!$B$2</f>
        <v>0.6216372138144122</v>
      </c>
      <c r="E29" s="10">
        <f>C29/Arkusz1!$C$2</f>
        <v>0.7233523930745005</v>
      </c>
      <c r="F29" s="9">
        <v>45977524</v>
      </c>
      <c r="G29" s="10">
        <f>F29/C29</f>
        <v>0.997715979709383</v>
      </c>
      <c r="H29" s="9">
        <v>0</v>
      </c>
      <c r="I29" s="10">
        <f>H29/C29</f>
        <v>0</v>
      </c>
      <c r="J29" s="9">
        <v>105254</v>
      </c>
      <c r="K29" s="10">
        <f>J29/C29</f>
        <v>0.002284020290617028</v>
      </c>
    </row>
    <row r="30" spans="2:11" s="14" customFormat="1" ht="12.75">
      <c r="B30" s="16"/>
      <c r="C30" s="16"/>
      <c r="D30" s="16"/>
      <c r="E30" s="16"/>
      <c r="F30" s="18"/>
      <c r="G30" s="16"/>
      <c r="H30" s="17"/>
      <c r="I30" s="16"/>
      <c r="J30" s="16"/>
      <c r="K30" s="16"/>
    </row>
    <row r="31" spans="2:11" s="7" customFormat="1" ht="26.25" customHeight="1">
      <c r="B31" s="24" t="s">
        <v>14</v>
      </c>
      <c r="C31" s="36" t="s">
        <v>47</v>
      </c>
      <c r="D31" s="36"/>
      <c r="E31" s="36"/>
      <c r="F31" s="36"/>
      <c r="G31" s="36"/>
      <c r="H31" s="36"/>
      <c r="I31" s="36"/>
      <c r="J31" s="36"/>
      <c r="K31" s="36"/>
    </row>
    <row r="32" spans="2:11" ht="26.25" customHeight="1">
      <c r="B32" s="32" t="s">
        <v>36</v>
      </c>
      <c r="C32" s="32" t="s">
        <v>37</v>
      </c>
      <c r="D32" s="32" t="s">
        <v>38</v>
      </c>
      <c r="E32" s="32" t="s">
        <v>39</v>
      </c>
      <c r="F32" s="38" t="s">
        <v>40</v>
      </c>
      <c r="G32" s="39"/>
      <c r="H32" s="38" t="s">
        <v>41</v>
      </c>
      <c r="I32" s="39"/>
      <c r="J32" s="38" t="s">
        <v>42</v>
      </c>
      <c r="K32" s="39"/>
    </row>
    <row r="33" spans="2:11" ht="12.75">
      <c r="B33" s="33"/>
      <c r="C33" s="33"/>
      <c r="D33" s="33"/>
      <c r="E33" s="33"/>
      <c r="F33" s="26" t="s">
        <v>43</v>
      </c>
      <c r="G33" s="26" t="s">
        <v>44</v>
      </c>
      <c r="H33" s="8" t="s">
        <v>0</v>
      </c>
      <c r="I33" s="26" t="s">
        <v>44</v>
      </c>
      <c r="J33" s="26" t="s">
        <v>43</v>
      </c>
      <c r="K33" s="26" t="s">
        <v>44</v>
      </c>
    </row>
    <row r="34" spans="2:11" s="1" customFormat="1" ht="26.25" customHeight="1">
      <c r="B34" s="9">
        <v>28956378</v>
      </c>
      <c r="C34" s="9">
        <v>46082778</v>
      </c>
      <c r="D34" s="10">
        <f>B34/Arkusz1!$B$2</f>
        <v>0.6216372138144122</v>
      </c>
      <c r="E34" s="10">
        <f>C34/Arkusz1!$C$2</f>
        <v>0.7233523930745005</v>
      </c>
      <c r="F34" s="9">
        <v>45977524</v>
      </c>
      <c r="G34" s="10">
        <f>F34/C34</f>
        <v>0.997715979709383</v>
      </c>
      <c r="H34" s="9">
        <v>0</v>
      </c>
      <c r="I34" s="10">
        <f>H34/C34</f>
        <v>0</v>
      </c>
      <c r="J34" s="9">
        <v>105254</v>
      </c>
      <c r="K34" s="10">
        <f>J34/C34</f>
        <v>0.002284020290617028</v>
      </c>
    </row>
    <row r="35" spans="2:11" s="14" customFormat="1" ht="12.75">
      <c r="B35" s="16"/>
      <c r="C35" s="16"/>
      <c r="D35" s="16"/>
      <c r="E35" s="16"/>
      <c r="F35" s="18"/>
      <c r="G35" s="16"/>
      <c r="H35" s="17"/>
      <c r="I35" s="16"/>
      <c r="J35" s="16"/>
      <c r="K35" s="16"/>
    </row>
    <row r="36" spans="2:11" s="7" customFormat="1" ht="26.25" customHeight="1">
      <c r="B36" s="24" t="s">
        <v>15</v>
      </c>
      <c r="C36" s="36" t="s">
        <v>68</v>
      </c>
      <c r="D36" s="36"/>
      <c r="E36" s="36"/>
      <c r="F36" s="36"/>
      <c r="G36" s="36"/>
      <c r="H36" s="36"/>
      <c r="I36" s="36"/>
      <c r="J36" s="36"/>
      <c r="K36" s="36"/>
    </row>
    <row r="37" spans="2:11" ht="26.25" customHeight="1">
      <c r="B37" s="32" t="s">
        <v>36</v>
      </c>
      <c r="C37" s="32" t="s">
        <v>37</v>
      </c>
      <c r="D37" s="32" t="s">
        <v>38</v>
      </c>
      <c r="E37" s="32" t="s">
        <v>39</v>
      </c>
      <c r="F37" s="38" t="s">
        <v>40</v>
      </c>
      <c r="G37" s="39"/>
      <c r="H37" s="38" t="s">
        <v>41</v>
      </c>
      <c r="I37" s="39"/>
      <c r="J37" s="38" t="s">
        <v>42</v>
      </c>
      <c r="K37" s="39"/>
    </row>
    <row r="38" spans="2:11" ht="12.75">
      <c r="B38" s="33"/>
      <c r="C38" s="33"/>
      <c r="D38" s="33"/>
      <c r="E38" s="33"/>
      <c r="F38" s="26" t="s">
        <v>43</v>
      </c>
      <c r="G38" s="26" t="s">
        <v>44</v>
      </c>
      <c r="H38" s="8" t="s">
        <v>0</v>
      </c>
      <c r="I38" s="26" t="s">
        <v>44</v>
      </c>
      <c r="J38" s="26" t="s">
        <v>43</v>
      </c>
      <c r="K38" s="26" t="s">
        <v>44</v>
      </c>
    </row>
    <row r="39" spans="2:11" s="1" customFormat="1" ht="26.25" customHeight="1">
      <c r="B39" s="9">
        <v>28956378</v>
      </c>
      <c r="C39" s="9">
        <v>46082778</v>
      </c>
      <c r="D39" s="10">
        <f>B39/Arkusz1!$B$2</f>
        <v>0.6216372138144122</v>
      </c>
      <c r="E39" s="10">
        <f>C39/Arkusz1!$C$2</f>
        <v>0.7233523930745005</v>
      </c>
      <c r="F39" s="9">
        <v>46082748</v>
      </c>
      <c r="G39" s="10">
        <f>F39/C39</f>
        <v>0.9999993489975799</v>
      </c>
      <c r="H39" s="9">
        <v>0</v>
      </c>
      <c r="I39" s="10">
        <f>H39/C39</f>
        <v>0</v>
      </c>
      <c r="J39" s="9">
        <v>30</v>
      </c>
      <c r="K39" s="10">
        <f>J39/C39</f>
        <v>6.510024200363962E-07</v>
      </c>
    </row>
    <row r="40" spans="2:11" s="14" customFormat="1" ht="12.75">
      <c r="B40" s="16"/>
      <c r="C40" s="16"/>
      <c r="D40" s="16"/>
      <c r="E40" s="16"/>
      <c r="F40" s="18"/>
      <c r="G40" s="16"/>
      <c r="H40" s="17"/>
      <c r="I40" s="16"/>
      <c r="J40" s="16"/>
      <c r="K40" s="16"/>
    </row>
    <row r="41" spans="2:11" s="7" customFormat="1" ht="26.25" customHeight="1">
      <c r="B41" s="24" t="s">
        <v>16</v>
      </c>
      <c r="C41" s="36" t="s">
        <v>53</v>
      </c>
      <c r="D41" s="36"/>
      <c r="E41" s="36"/>
      <c r="F41" s="36"/>
      <c r="G41" s="36"/>
      <c r="H41" s="36"/>
      <c r="I41" s="36"/>
      <c r="J41" s="36"/>
      <c r="K41" s="36"/>
    </row>
    <row r="42" spans="2:11" ht="26.25" customHeight="1">
      <c r="B42" s="32" t="s">
        <v>36</v>
      </c>
      <c r="C42" s="32" t="s">
        <v>37</v>
      </c>
      <c r="D42" s="32" t="s">
        <v>38</v>
      </c>
      <c r="E42" s="32" t="s">
        <v>39</v>
      </c>
      <c r="F42" s="38" t="s">
        <v>40</v>
      </c>
      <c r="G42" s="39"/>
      <c r="H42" s="38" t="s">
        <v>41</v>
      </c>
      <c r="I42" s="39"/>
      <c r="J42" s="38" t="s">
        <v>42</v>
      </c>
      <c r="K42" s="39"/>
    </row>
    <row r="43" spans="2:11" ht="12.75">
      <c r="B43" s="33"/>
      <c r="C43" s="33"/>
      <c r="D43" s="33"/>
      <c r="E43" s="33"/>
      <c r="F43" s="26" t="s">
        <v>43</v>
      </c>
      <c r="G43" s="26" t="s">
        <v>44</v>
      </c>
      <c r="H43" s="8" t="s">
        <v>0</v>
      </c>
      <c r="I43" s="26" t="s">
        <v>44</v>
      </c>
      <c r="J43" s="26" t="s">
        <v>43</v>
      </c>
      <c r="K43" s="26" t="s">
        <v>44</v>
      </c>
    </row>
    <row r="44" spans="2:11" s="1" customFormat="1" ht="26.25" customHeight="1">
      <c r="B44" s="9">
        <v>28956378</v>
      </c>
      <c r="C44" s="9">
        <v>46082778</v>
      </c>
      <c r="D44" s="10">
        <f>B44/Arkusz1!$B$2</f>
        <v>0.6216372138144122</v>
      </c>
      <c r="E44" s="10">
        <f>C44/Arkusz1!$C$2</f>
        <v>0.7233523930745005</v>
      </c>
      <c r="F44" s="9">
        <v>45977524</v>
      </c>
      <c r="G44" s="10">
        <f>F44/C44</f>
        <v>0.997715979709383</v>
      </c>
      <c r="H44" s="9">
        <v>0</v>
      </c>
      <c r="I44" s="10">
        <f>H44/C44</f>
        <v>0</v>
      </c>
      <c r="J44" s="9">
        <v>105254</v>
      </c>
      <c r="K44" s="10">
        <f>J44/C44</f>
        <v>0.002284020290617028</v>
      </c>
    </row>
    <row r="45" spans="2:11" s="14" customFormat="1" ht="12.75">
      <c r="B45" s="12"/>
      <c r="C45" s="12"/>
      <c r="D45" s="12"/>
      <c r="E45" s="12"/>
      <c r="F45" s="12"/>
      <c r="G45" s="12"/>
      <c r="H45" s="13"/>
      <c r="I45" s="12"/>
      <c r="J45" s="12"/>
      <c r="K45" s="12"/>
    </row>
    <row r="46" spans="2:11" s="14" customFormat="1" ht="26.25" customHeight="1">
      <c r="B46" s="24" t="s">
        <v>17</v>
      </c>
      <c r="C46" s="36" t="s">
        <v>55</v>
      </c>
      <c r="D46" s="36"/>
      <c r="E46" s="36"/>
      <c r="F46" s="36"/>
      <c r="G46" s="36"/>
      <c r="H46" s="36"/>
      <c r="I46" s="36"/>
      <c r="J46" s="36"/>
      <c r="K46" s="36"/>
    </row>
    <row r="47" spans="2:11" ht="26.25" customHeight="1">
      <c r="B47" s="32" t="s">
        <v>36</v>
      </c>
      <c r="C47" s="32" t="s">
        <v>37</v>
      </c>
      <c r="D47" s="32" t="s">
        <v>38</v>
      </c>
      <c r="E47" s="32" t="s">
        <v>39</v>
      </c>
      <c r="F47" s="38" t="s">
        <v>40</v>
      </c>
      <c r="G47" s="39"/>
      <c r="H47" s="38" t="s">
        <v>41</v>
      </c>
      <c r="I47" s="39"/>
      <c r="J47" s="38" t="s">
        <v>42</v>
      </c>
      <c r="K47" s="39"/>
    </row>
    <row r="48" spans="2:11" ht="12.75">
      <c r="B48" s="33"/>
      <c r="C48" s="33"/>
      <c r="D48" s="33"/>
      <c r="E48" s="33"/>
      <c r="F48" s="26" t="s">
        <v>43</v>
      </c>
      <c r="G48" s="26" t="s">
        <v>44</v>
      </c>
      <c r="H48" s="8" t="s">
        <v>0</v>
      </c>
      <c r="I48" s="26" t="s">
        <v>44</v>
      </c>
      <c r="J48" s="26" t="s">
        <v>43</v>
      </c>
      <c r="K48" s="26" t="s">
        <v>44</v>
      </c>
    </row>
    <row r="49" spans="2:11" ht="26.25" customHeight="1">
      <c r="B49" s="9">
        <v>27026399</v>
      </c>
      <c r="C49" s="9">
        <v>44152799</v>
      </c>
      <c r="D49" s="10">
        <f>B49/Arkusz1!$B$2</f>
        <v>0.5802043119411073</v>
      </c>
      <c r="E49" s="10">
        <f>C49/Arkusz1!$C$2</f>
        <v>0.6930578885150416</v>
      </c>
      <c r="F49" s="9">
        <v>44047545</v>
      </c>
      <c r="G49" s="10">
        <f>F49/C49</f>
        <v>0.9976161420706307</v>
      </c>
      <c r="H49" s="9">
        <v>0</v>
      </c>
      <c r="I49" s="10">
        <f>H49/C49</f>
        <v>0</v>
      </c>
      <c r="J49" s="9">
        <v>105254</v>
      </c>
      <c r="K49" s="10">
        <f>J49/C49</f>
        <v>0.002383857929369325</v>
      </c>
    </row>
    <row r="50" ht="12.75">
      <c r="F50" s="19"/>
    </row>
    <row r="51" spans="2:11" ht="26.25" customHeight="1">
      <c r="B51" s="24" t="s">
        <v>18</v>
      </c>
      <c r="C51" s="36" t="s">
        <v>56</v>
      </c>
      <c r="D51" s="36"/>
      <c r="E51" s="36"/>
      <c r="F51" s="36"/>
      <c r="G51" s="36"/>
      <c r="H51" s="36"/>
      <c r="I51" s="36"/>
      <c r="J51" s="36"/>
      <c r="K51" s="36"/>
    </row>
    <row r="52" spans="2:11" ht="26.25" customHeight="1">
      <c r="B52" s="32" t="s">
        <v>36</v>
      </c>
      <c r="C52" s="32" t="s">
        <v>37</v>
      </c>
      <c r="D52" s="32" t="s">
        <v>38</v>
      </c>
      <c r="E52" s="32" t="s">
        <v>39</v>
      </c>
      <c r="F52" s="38" t="s">
        <v>40</v>
      </c>
      <c r="G52" s="39"/>
      <c r="H52" s="38" t="s">
        <v>41</v>
      </c>
      <c r="I52" s="39"/>
      <c r="J52" s="38" t="s">
        <v>42</v>
      </c>
      <c r="K52" s="39"/>
    </row>
    <row r="53" spans="2:11" ht="12.75">
      <c r="B53" s="33"/>
      <c r="C53" s="33"/>
      <c r="D53" s="33"/>
      <c r="E53" s="33"/>
      <c r="F53" s="26" t="s">
        <v>43</v>
      </c>
      <c r="G53" s="26" t="s">
        <v>44</v>
      </c>
      <c r="H53" s="26" t="s">
        <v>43</v>
      </c>
      <c r="I53" s="26" t="s">
        <v>44</v>
      </c>
      <c r="J53" s="26" t="s">
        <v>43</v>
      </c>
      <c r="K53" s="26" t="s">
        <v>44</v>
      </c>
    </row>
    <row r="54" spans="2:11" ht="26.25" customHeight="1">
      <c r="B54" s="9">
        <v>28956378</v>
      </c>
      <c r="C54" s="9">
        <v>46082778</v>
      </c>
      <c r="D54" s="10">
        <f>B54/Arkusz1!$B$2</f>
        <v>0.6216372138144122</v>
      </c>
      <c r="E54" s="10">
        <f>C54/Arkusz1!$C$2</f>
        <v>0.7233523930745005</v>
      </c>
      <c r="F54" s="9">
        <v>45977524</v>
      </c>
      <c r="G54" s="10">
        <f>F54/C54</f>
        <v>0.997715979709383</v>
      </c>
      <c r="H54" s="9">
        <v>0</v>
      </c>
      <c r="I54" s="10">
        <f>H54/C54</f>
        <v>0</v>
      </c>
      <c r="J54" s="9">
        <v>105254</v>
      </c>
      <c r="K54" s="10">
        <f>J54/C54</f>
        <v>0.002284020290617028</v>
      </c>
    </row>
    <row r="55" spans="3:4" ht="12.75">
      <c r="C55" s="15"/>
      <c r="D55" s="15"/>
    </row>
    <row r="56" spans="2:11" ht="26.25" customHeight="1">
      <c r="B56" s="24" t="s">
        <v>19</v>
      </c>
      <c r="C56" s="36" t="s">
        <v>54</v>
      </c>
      <c r="D56" s="36"/>
      <c r="E56" s="36"/>
      <c r="F56" s="36"/>
      <c r="G56" s="36"/>
      <c r="H56" s="36"/>
      <c r="I56" s="36"/>
      <c r="J56" s="36"/>
      <c r="K56" s="36"/>
    </row>
    <row r="57" spans="2:11" ht="26.25" customHeight="1">
      <c r="B57" s="32" t="s">
        <v>36</v>
      </c>
      <c r="C57" s="32" t="s">
        <v>37</v>
      </c>
      <c r="D57" s="32" t="s">
        <v>38</v>
      </c>
      <c r="E57" s="32" t="s">
        <v>39</v>
      </c>
      <c r="F57" s="38" t="s">
        <v>40</v>
      </c>
      <c r="G57" s="39"/>
      <c r="H57" s="38" t="s">
        <v>41</v>
      </c>
      <c r="I57" s="39"/>
      <c r="J57" s="38" t="s">
        <v>42</v>
      </c>
      <c r="K57" s="39"/>
    </row>
    <row r="58" spans="2:11" ht="12.75">
      <c r="B58" s="33"/>
      <c r="C58" s="33"/>
      <c r="D58" s="33"/>
      <c r="E58" s="33"/>
      <c r="F58" s="26" t="s">
        <v>43</v>
      </c>
      <c r="G58" s="26" t="s">
        <v>44</v>
      </c>
      <c r="H58" s="26" t="s">
        <v>43</v>
      </c>
      <c r="I58" s="26" t="s">
        <v>44</v>
      </c>
      <c r="J58" s="26" t="s">
        <v>43</v>
      </c>
      <c r="K58" s="26" t="s">
        <v>44</v>
      </c>
    </row>
    <row r="59" spans="2:11" ht="26.25" customHeight="1">
      <c r="B59" s="9">
        <v>28073388</v>
      </c>
      <c r="C59" s="9">
        <v>45199788</v>
      </c>
      <c r="D59" s="10">
        <f>B59/Arkusz1!$B$2</f>
        <v>0.6026811329321282</v>
      </c>
      <c r="E59" s="10">
        <f>C59/Arkusz1!$C$2</f>
        <v>0.709492270979412</v>
      </c>
      <c r="F59" s="9">
        <v>45094534</v>
      </c>
      <c r="G59" s="10">
        <f>F59/C59</f>
        <v>0.9976713607594797</v>
      </c>
      <c r="H59" s="9">
        <v>0</v>
      </c>
      <c r="I59" s="10">
        <f>H59/C59</f>
        <v>0</v>
      </c>
      <c r="J59" s="9">
        <v>105254</v>
      </c>
      <c r="K59" s="10">
        <f>J59/C59</f>
        <v>0.0023286392405203315</v>
      </c>
    </row>
    <row r="60" ht="12.75">
      <c r="F60" s="19"/>
    </row>
    <row r="61" spans="2:11" ht="26.25" customHeight="1">
      <c r="B61" s="24" t="s">
        <v>20</v>
      </c>
      <c r="C61" s="36" t="s">
        <v>57</v>
      </c>
      <c r="D61" s="36"/>
      <c r="E61" s="36"/>
      <c r="F61" s="36"/>
      <c r="G61" s="36"/>
      <c r="H61" s="36"/>
      <c r="I61" s="36"/>
      <c r="J61" s="36"/>
      <c r="K61" s="36"/>
    </row>
    <row r="62" spans="2:11" ht="26.25" customHeight="1">
      <c r="B62" s="32" t="s">
        <v>36</v>
      </c>
      <c r="C62" s="32" t="s">
        <v>37</v>
      </c>
      <c r="D62" s="32" t="s">
        <v>38</v>
      </c>
      <c r="E62" s="32" t="s">
        <v>39</v>
      </c>
      <c r="F62" s="38" t="s">
        <v>40</v>
      </c>
      <c r="G62" s="39"/>
      <c r="H62" s="38" t="s">
        <v>41</v>
      </c>
      <c r="I62" s="39"/>
      <c r="J62" s="38" t="s">
        <v>42</v>
      </c>
      <c r="K62" s="39"/>
    </row>
    <row r="63" spans="2:11" ht="12.75">
      <c r="B63" s="33"/>
      <c r="C63" s="33"/>
      <c r="D63" s="33"/>
      <c r="E63" s="33"/>
      <c r="F63" s="26" t="s">
        <v>43</v>
      </c>
      <c r="G63" s="26" t="s">
        <v>44</v>
      </c>
      <c r="H63" s="26" t="s">
        <v>43</v>
      </c>
      <c r="I63" s="26" t="s">
        <v>44</v>
      </c>
      <c r="J63" s="26" t="s">
        <v>43</v>
      </c>
      <c r="K63" s="26" t="s">
        <v>44</v>
      </c>
    </row>
    <row r="64" spans="2:11" ht="26.25" customHeight="1">
      <c r="B64" s="9">
        <v>28956378</v>
      </c>
      <c r="C64" s="9">
        <v>46082778</v>
      </c>
      <c r="D64" s="10">
        <f>B64/Arkusz1!$B$2</f>
        <v>0.6216372138144122</v>
      </c>
      <c r="E64" s="10">
        <f>C64/Arkusz1!$C$2</f>
        <v>0.7233523930745005</v>
      </c>
      <c r="F64" s="9">
        <v>45977524</v>
      </c>
      <c r="G64" s="10">
        <f>F64/C64</f>
        <v>0.997715979709383</v>
      </c>
      <c r="H64" s="9">
        <v>0</v>
      </c>
      <c r="I64" s="10">
        <f>H64/C64</f>
        <v>0</v>
      </c>
      <c r="J64" s="9">
        <v>105254</v>
      </c>
      <c r="K64" s="10">
        <f>J64/C64</f>
        <v>0.002284020290617028</v>
      </c>
    </row>
    <row r="65" ht="12.75"/>
    <row r="66" spans="2:11" ht="26.25" customHeight="1">
      <c r="B66" s="24" t="s">
        <v>21</v>
      </c>
      <c r="C66" s="36" t="s">
        <v>58</v>
      </c>
      <c r="D66" s="36"/>
      <c r="E66" s="36"/>
      <c r="F66" s="36"/>
      <c r="G66" s="36"/>
      <c r="H66" s="36"/>
      <c r="I66" s="36"/>
      <c r="J66" s="36"/>
      <c r="K66" s="36"/>
    </row>
    <row r="67" spans="2:11" ht="26.25" customHeight="1">
      <c r="B67" s="32" t="s">
        <v>36</v>
      </c>
      <c r="C67" s="32" t="s">
        <v>37</v>
      </c>
      <c r="D67" s="32" t="s">
        <v>38</v>
      </c>
      <c r="E67" s="32" t="s">
        <v>39</v>
      </c>
      <c r="F67" s="38" t="s">
        <v>40</v>
      </c>
      <c r="G67" s="39"/>
      <c r="H67" s="38" t="s">
        <v>41</v>
      </c>
      <c r="I67" s="39"/>
      <c r="J67" s="38" t="s">
        <v>42</v>
      </c>
      <c r="K67" s="39"/>
    </row>
    <row r="68" spans="2:11" ht="12.75">
      <c r="B68" s="33"/>
      <c r="C68" s="33"/>
      <c r="D68" s="33"/>
      <c r="E68" s="33"/>
      <c r="F68" s="26" t="s">
        <v>43</v>
      </c>
      <c r="G68" s="26" t="s">
        <v>44</v>
      </c>
      <c r="H68" s="26" t="s">
        <v>43</v>
      </c>
      <c r="I68" s="26" t="s">
        <v>44</v>
      </c>
      <c r="J68" s="26" t="s">
        <v>43</v>
      </c>
      <c r="K68" s="26" t="s">
        <v>44</v>
      </c>
    </row>
    <row r="69" spans="2:11" ht="26.25" customHeight="1">
      <c r="B69" s="9">
        <v>28956378</v>
      </c>
      <c r="C69" s="9">
        <v>46082778</v>
      </c>
      <c r="D69" s="10">
        <f>B69/Arkusz1!$B$2</f>
        <v>0.6216372138144122</v>
      </c>
      <c r="E69" s="10">
        <f>C69/Arkusz1!$C$2</f>
        <v>0.7233523930745005</v>
      </c>
      <c r="F69" s="9">
        <v>45977524</v>
      </c>
      <c r="G69" s="10">
        <f>F69/C69</f>
        <v>0.997715979709383</v>
      </c>
      <c r="H69" s="9">
        <v>0</v>
      </c>
      <c r="I69" s="10">
        <f>H69/C69</f>
        <v>0</v>
      </c>
      <c r="J69" s="9">
        <v>105254</v>
      </c>
      <c r="K69" s="10">
        <f>J69/C69</f>
        <v>0.002284020290617028</v>
      </c>
    </row>
    <row r="70" ht="12.75"/>
    <row r="71" spans="2:11" s="7" customFormat="1" ht="26.25" customHeight="1">
      <c r="B71" s="24" t="s">
        <v>22</v>
      </c>
      <c r="C71" s="36" t="s">
        <v>48</v>
      </c>
      <c r="D71" s="36"/>
      <c r="E71" s="36"/>
      <c r="F71" s="36"/>
      <c r="G71" s="36"/>
      <c r="H71" s="36"/>
      <c r="I71" s="36"/>
      <c r="J71" s="36"/>
      <c r="K71" s="36"/>
    </row>
    <row r="72" spans="2:11" ht="26.25" customHeight="1">
      <c r="B72" s="32" t="s">
        <v>36</v>
      </c>
      <c r="C72" s="32" t="s">
        <v>37</v>
      </c>
      <c r="D72" s="32" t="s">
        <v>38</v>
      </c>
      <c r="E72" s="32" t="s">
        <v>39</v>
      </c>
      <c r="F72" s="38" t="s">
        <v>40</v>
      </c>
      <c r="G72" s="39"/>
      <c r="H72" s="38" t="s">
        <v>41</v>
      </c>
      <c r="I72" s="39"/>
      <c r="J72" s="38" t="s">
        <v>42</v>
      </c>
      <c r="K72" s="39"/>
    </row>
    <row r="73" spans="2:11" ht="12.75">
      <c r="B73" s="33"/>
      <c r="C73" s="33"/>
      <c r="D73" s="33"/>
      <c r="E73" s="33"/>
      <c r="F73" s="26" t="s">
        <v>43</v>
      </c>
      <c r="G73" s="26" t="s">
        <v>44</v>
      </c>
      <c r="H73" s="8" t="s">
        <v>0</v>
      </c>
      <c r="I73" s="26" t="s">
        <v>44</v>
      </c>
      <c r="J73" s="26" t="s">
        <v>43</v>
      </c>
      <c r="K73" s="26" t="s">
        <v>44</v>
      </c>
    </row>
    <row r="74" spans="2:11" s="1" customFormat="1" ht="26.25" customHeight="1">
      <c r="B74" s="9">
        <v>28953478</v>
      </c>
      <c r="C74" s="9">
        <v>46079878</v>
      </c>
      <c r="D74" s="10">
        <f>B74/Arkusz1!$B$2</f>
        <v>0.6215749564450664</v>
      </c>
      <c r="E74" s="10">
        <f>C74/Arkusz1!$C$2</f>
        <v>0.7233068723391854</v>
      </c>
      <c r="F74" s="9">
        <v>45974624</v>
      </c>
      <c r="G74" s="10">
        <f>F74/C74</f>
        <v>0.997715835966406</v>
      </c>
      <c r="H74" s="9">
        <v>0</v>
      </c>
      <c r="I74" s="10">
        <f>H74/C74</f>
        <v>0</v>
      </c>
      <c r="J74" s="9">
        <v>105254</v>
      </c>
      <c r="K74" s="10">
        <f>J74/C74</f>
        <v>0.0022841640335940125</v>
      </c>
    </row>
    <row r="75" spans="2:11" s="14" customFormat="1" ht="12.75">
      <c r="B75" s="12"/>
      <c r="C75" s="12"/>
      <c r="D75" s="12"/>
      <c r="E75" s="12"/>
      <c r="F75" s="20"/>
      <c r="G75" s="12"/>
      <c r="H75" s="13"/>
      <c r="I75" s="12"/>
      <c r="J75" s="12"/>
      <c r="K75" s="12"/>
    </row>
    <row r="76" spans="2:11" s="7" customFormat="1" ht="26.25" customHeight="1">
      <c r="B76" s="24" t="s">
        <v>23</v>
      </c>
      <c r="C76" s="36" t="s">
        <v>49</v>
      </c>
      <c r="D76" s="36"/>
      <c r="E76" s="36"/>
      <c r="F76" s="36"/>
      <c r="G76" s="36"/>
      <c r="H76" s="36"/>
      <c r="I76" s="36"/>
      <c r="J76" s="36"/>
      <c r="K76" s="36"/>
    </row>
    <row r="77" spans="2:11" ht="26.25" customHeight="1">
      <c r="B77" s="32" t="s">
        <v>36</v>
      </c>
      <c r="C77" s="32" t="s">
        <v>37</v>
      </c>
      <c r="D77" s="32" t="s">
        <v>38</v>
      </c>
      <c r="E77" s="32" t="s">
        <v>39</v>
      </c>
      <c r="F77" s="38" t="s">
        <v>40</v>
      </c>
      <c r="G77" s="39"/>
      <c r="H77" s="38" t="s">
        <v>41</v>
      </c>
      <c r="I77" s="39"/>
      <c r="J77" s="38" t="s">
        <v>42</v>
      </c>
      <c r="K77" s="39"/>
    </row>
    <row r="78" spans="2:11" ht="12.75">
      <c r="B78" s="33"/>
      <c r="C78" s="33"/>
      <c r="D78" s="33"/>
      <c r="E78" s="33"/>
      <c r="F78" s="26" t="s">
        <v>43</v>
      </c>
      <c r="G78" s="26" t="s">
        <v>44</v>
      </c>
      <c r="H78" s="26" t="s">
        <v>43</v>
      </c>
      <c r="I78" s="26" t="s">
        <v>44</v>
      </c>
      <c r="J78" s="26" t="s">
        <v>43</v>
      </c>
      <c r="K78" s="26" t="s">
        <v>44</v>
      </c>
    </row>
    <row r="79" spans="2:11" s="1" customFormat="1" ht="26.25" customHeight="1">
      <c r="B79" s="9">
        <v>27869237</v>
      </c>
      <c r="C79" s="9">
        <v>44995637</v>
      </c>
      <c r="D79" s="10">
        <f>B79/Arkusz1!$B$2</f>
        <v>0.5982984073427114</v>
      </c>
      <c r="E79" s="10">
        <f>C79/Arkusz1!$C$2</f>
        <v>0.7062877524844864</v>
      </c>
      <c r="F79" s="9">
        <v>44890383</v>
      </c>
      <c r="G79" s="10">
        <f>F79/C79</f>
        <v>0.997660795423343</v>
      </c>
      <c r="H79" s="9">
        <v>0</v>
      </c>
      <c r="I79" s="10">
        <f>H79/C79</f>
        <v>0</v>
      </c>
      <c r="J79" s="9">
        <v>105254</v>
      </c>
      <c r="K79" s="10">
        <f>J79/C79</f>
        <v>0.0023392045766570655</v>
      </c>
    </row>
    <row r="80" spans="2:11" s="14" customFormat="1" ht="12.75">
      <c r="B80" s="12"/>
      <c r="C80" s="12"/>
      <c r="D80" s="12"/>
      <c r="E80" s="12"/>
      <c r="F80" s="20"/>
      <c r="G80" s="12"/>
      <c r="H80" s="13"/>
      <c r="I80" s="12"/>
      <c r="J80" s="12"/>
      <c r="K80" s="12"/>
    </row>
    <row r="81" spans="2:11" s="7" customFormat="1" ht="26.25" customHeight="1">
      <c r="B81" s="24" t="s">
        <v>24</v>
      </c>
      <c r="C81" s="36" t="s">
        <v>50</v>
      </c>
      <c r="D81" s="36"/>
      <c r="E81" s="36"/>
      <c r="F81" s="36"/>
      <c r="G81" s="36"/>
      <c r="H81" s="36"/>
      <c r="I81" s="36"/>
      <c r="J81" s="36"/>
      <c r="K81" s="36"/>
    </row>
    <row r="82" spans="2:11" ht="26.25" customHeight="1">
      <c r="B82" s="32" t="s">
        <v>36</v>
      </c>
      <c r="C82" s="32" t="s">
        <v>37</v>
      </c>
      <c r="D82" s="32" t="s">
        <v>38</v>
      </c>
      <c r="E82" s="32" t="s">
        <v>39</v>
      </c>
      <c r="F82" s="38" t="s">
        <v>40</v>
      </c>
      <c r="G82" s="39"/>
      <c r="H82" s="38" t="s">
        <v>41</v>
      </c>
      <c r="I82" s="39"/>
      <c r="J82" s="38" t="s">
        <v>42</v>
      </c>
      <c r="K82" s="39"/>
    </row>
    <row r="83" spans="2:11" ht="12.75">
      <c r="B83" s="33"/>
      <c r="C83" s="33"/>
      <c r="D83" s="33"/>
      <c r="E83" s="33"/>
      <c r="F83" s="26" t="s">
        <v>43</v>
      </c>
      <c r="G83" s="26" t="s">
        <v>44</v>
      </c>
      <c r="H83" s="26" t="s">
        <v>43</v>
      </c>
      <c r="I83" s="26" t="s">
        <v>44</v>
      </c>
      <c r="J83" s="26" t="s">
        <v>43</v>
      </c>
      <c r="K83" s="26" t="s">
        <v>44</v>
      </c>
    </row>
    <row r="84" spans="2:11" s="1" customFormat="1" ht="26.25" customHeight="1">
      <c r="B84" s="9">
        <v>28956378</v>
      </c>
      <c r="C84" s="9">
        <v>46082778</v>
      </c>
      <c r="D84" s="10">
        <f>B84/Arkusz1!$B$2</f>
        <v>0.6216372138144122</v>
      </c>
      <c r="E84" s="10">
        <f>C84/Arkusz1!$C$2</f>
        <v>0.7233523930745005</v>
      </c>
      <c r="F84" s="9">
        <v>45977524</v>
      </c>
      <c r="G84" s="10">
        <f>F84/C84</f>
        <v>0.997715979709383</v>
      </c>
      <c r="H84" s="9">
        <v>0</v>
      </c>
      <c r="I84" s="10">
        <f>H84/C84</f>
        <v>0</v>
      </c>
      <c r="J84" s="9">
        <v>105254</v>
      </c>
      <c r="K84" s="10">
        <f>J84/C84</f>
        <v>0.002284020290617028</v>
      </c>
    </row>
    <row r="85" spans="2:11" s="14" customFormat="1" ht="12.75">
      <c r="B85" s="12"/>
      <c r="C85" s="12"/>
      <c r="D85" s="12"/>
      <c r="E85" s="12"/>
      <c r="F85" s="12"/>
      <c r="G85" s="12"/>
      <c r="H85" s="13"/>
      <c r="I85" s="12"/>
      <c r="J85" s="12"/>
      <c r="K85" s="12"/>
    </row>
    <row r="86" spans="2:11" s="7" customFormat="1" ht="26.25" customHeight="1">
      <c r="B86" s="24" t="s">
        <v>25</v>
      </c>
      <c r="C86" s="36" t="s">
        <v>51</v>
      </c>
      <c r="D86" s="36"/>
      <c r="E86" s="36"/>
      <c r="F86" s="36"/>
      <c r="G86" s="36"/>
      <c r="H86" s="36"/>
      <c r="I86" s="36"/>
      <c r="J86" s="36"/>
      <c r="K86" s="36"/>
    </row>
    <row r="87" spans="2:11" ht="26.25" customHeight="1">
      <c r="B87" s="32" t="s">
        <v>36</v>
      </c>
      <c r="C87" s="32" t="s">
        <v>37</v>
      </c>
      <c r="D87" s="32" t="s">
        <v>38</v>
      </c>
      <c r="E87" s="32" t="s">
        <v>39</v>
      </c>
      <c r="F87" s="38" t="s">
        <v>40</v>
      </c>
      <c r="G87" s="39"/>
      <c r="H87" s="38" t="s">
        <v>41</v>
      </c>
      <c r="I87" s="39"/>
      <c r="J87" s="38" t="s">
        <v>42</v>
      </c>
      <c r="K87" s="39"/>
    </row>
    <row r="88" spans="2:11" ht="12.75">
      <c r="B88" s="33"/>
      <c r="C88" s="33"/>
      <c r="D88" s="33"/>
      <c r="E88" s="33"/>
      <c r="F88" s="26" t="s">
        <v>43</v>
      </c>
      <c r="G88" s="26" t="s">
        <v>44</v>
      </c>
      <c r="H88" s="26" t="s">
        <v>43</v>
      </c>
      <c r="I88" s="26" t="s">
        <v>44</v>
      </c>
      <c r="J88" s="26" t="s">
        <v>43</v>
      </c>
      <c r="K88" s="26" t="s">
        <v>44</v>
      </c>
    </row>
    <row r="89" spans="2:11" s="1" customFormat="1" ht="26.25" customHeight="1">
      <c r="B89" s="9">
        <v>28956378</v>
      </c>
      <c r="C89" s="9">
        <v>46082778</v>
      </c>
      <c r="D89" s="10">
        <f>B89/Arkusz1!$B$2</f>
        <v>0.6216372138144122</v>
      </c>
      <c r="E89" s="10">
        <f>C89/Arkusz1!$C$2</f>
        <v>0.7233523930745005</v>
      </c>
      <c r="F89" s="9">
        <v>45977524</v>
      </c>
      <c r="G89" s="10">
        <f>F89/C89</f>
        <v>0.997715979709383</v>
      </c>
      <c r="H89" s="9">
        <v>0</v>
      </c>
      <c r="I89" s="10">
        <f>H89/C89</f>
        <v>0</v>
      </c>
      <c r="J89" s="9">
        <v>105254</v>
      </c>
      <c r="K89" s="10">
        <f>J89/C89</f>
        <v>0.002284020290617028</v>
      </c>
    </row>
    <row r="90" spans="2:11" s="14" customFormat="1" ht="12.75">
      <c r="B90" s="12"/>
      <c r="C90" s="12"/>
      <c r="D90" s="12"/>
      <c r="E90" s="12"/>
      <c r="F90" s="12"/>
      <c r="G90" s="12"/>
      <c r="H90" s="13"/>
      <c r="I90" s="12"/>
      <c r="J90" s="12"/>
      <c r="K90" s="12"/>
    </row>
    <row r="91" spans="2:11" ht="26.25" customHeight="1">
      <c r="B91" s="24" t="s">
        <v>26</v>
      </c>
      <c r="C91" s="36" t="s">
        <v>52</v>
      </c>
      <c r="D91" s="36"/>
      <c r="E91" s="36"/>
      <c r="F91" s="36"/>
      <c r="G91" s="36"/>
      <c r="H91" s="36"/>
      <c r="I91" s="36"/>
      <c r="J91" s="36"/>
      <c r="K91" s="36"/>
    </row>
    <row r="92" spans="2:11" ht="26.25" customHeight="1">
      <c r="B92" s="32" t="s">
        <v>36</v>
      </c>
      <c r="C92" s="32" t="s">
        <v>37</v>
      </c>
      <c r="D92" s="32" t="s">
        <v>38</v>
      </c>
      <c r="E92" s="32" t="s">
        <v>39</v>
      </c>
      <c r="F92" s="38" t="s">
        <v>40</v>
      </c>
      <c r="G92" s="39"/>
      <c r="H92" s="38" t="s">
        <v>41</v>
      </c>
      <c r="I92" s="39"/>
      <c r="J92" s="38" t="s">
        <v>42</v>
      </c>
      <c r="K92" s="39"/>
    </row>
    <row r="93" spans="2:11" ht="12.75">
      <c r="B93" s="33"/>
      <c r="C93" s="33"/>
      <c r="D93" s="33"/>
      <c r="E93" s="33"/>
      <c r="F93" s="26" t="s">
        <v>43</v>
      </c>
      <c r="G93" s="26" t="s">
        <v>44</v>
      </c>
      <c r="H93" s="26" t="s">
        <v>43</v>
      </c>
      <c r="I93" s="26" t="s">
        <v>44</v>
      </c>
      <c r="J93" s="26" t="s">
        <v>43</v>
      </c>
      <c r="K93" s="26" t="s">
        <v>44</v>
      </c>
    </row>
    <row r="94" spans="2:11" ht="26.25" customHeight="1">
      <c r="B94" s="9">
        <v>28956378</v>
      </c>
      <c r="C94" s="9">
        <v>46082778</v>
      </c>
      <c r="D94" s="10">
        <f>B94/Arkusz1!$B$2</f>
        <v>0.6216372138144122</v>
      </c>
      <c r="E94" s="10">
        <f>C94/Arkusz1!$C$2</f>
        <v>0.7233523930745005</v>
      </c>
      <c r="F94" s="9">
        <v>45977554</v>
      </c>
      <c r="G94" s="10">
        <f>F94/C94</f>
        <v>0.997716630711803</v>
      </c>
      <c r="H94" s="9">
        <v>0</v>
      </c>
      <c r="I94" s="10">
        <f>H94/C94</f>
        <v>0</v>
      </c>
      <c r="J94" s="9">
        <v>105224</v>
      </c>
      <c r="K94" s="10">
        <f>J94/C94</f>
        <v>0.002283369288196992</v>
      </c>
    </row>
    <row r="95" ht="12.75"/>
    <row r="96" spans="2:11" ht="26.25" customHeight="1">
      <c r="B96" s="24" t="s">
        <v>27</v>
      </c>
      <c r="C96" s="36" t="s">
        <v>59</v>
      </c>
      <c r="D96" s="36"/>
      <c r="E96" s="36"/>
      <c r="F96" s="36"/>
      <c r="G96" s="36"/>
      <c r="H96" s="36"/>
      <c r="I96" s="36"/>
      <c r="J96" s="36"/>
      <c r="K96" s="36"/>
    </row>
    <row r="97" spans="2:11" ht="26.25" customHeight="1">
      <c r="B97" s="32" t="s">
        <v>36</v>
      </c>
      <c r="C97" s="32" t="s">
        <v>37</v>
      </c>
      <c r="D97" s="32" t="s">
        <v>38</v>
      </c>
      <c r="E97" s="32" t="s">
        <v>39</v>
      </c>
      <c r="F97" s="38" t="s">
        <v>40</v>
      </c>
      <c r="G97" s="39"/>
      <c r="H97" s="38" t="s">
        <v>41</v>
      </c>
      <c r="I97" s="39"/>
      <c r="J97" s="38" t="s">
        <v>42</v>
      </c>
      <c r="K97" s="39"/>
    </row>
    <row r="98" spans="2:11" ht="12.75">
      <c r="B98" s="33"/>
      <c r="C98" s="33"/>
      <c r="D98" s="33"/>
      <c r="E98" s="33"/>
      <c r="F98" s="26" t="s">
        <v>43</v>
      </c>
      <c r="G98" s="26" t="s">
        <v>44</v>
      </c>
      <c r="H98" s="26" t="s">
        <v>43</v>
      </c>
      <c r="I98" s="26" t="s">
        <v>44</v>
      </c>
      <c r="J98" s="26" t="s">
        <v>43</v>
      </c>
      <c r="K98" s="26" t="s">
        <v>44</v>
      </c>
    </row>
    <row r="99" spans="2:11" ht="26.25" customHeight="1">
      <c r="B99" s="9">
        <v>28956378</v>
      </c>
      <c r="C99" s="9">
        <v>46082778</v>
      </c>
      <c r="D99" s="10">
        <f>B99/Arkusz1!$B$2</f>
        <v>0.6216372138144122</v>
      </c>
      <c r="E99" s="10">
        <f>C99/Arkusz1!$C$2</f>
        <v>0.7233523930745005</v>
      </c>
      <c r="F99" s="9">
        <v>46082748</v>
      </c>
      <c r="G99" s="10">
        <f>F99/C99</f>
        <v>0.9999993489975799</v>
      </c>
      <c r="H99" s="9">
        <v>0</v>
      </c>
      <c r="I99" s="10">
        <f>H99/C99</f>
        <v>0</v>
      </c>
      <c r="J99" s="9">
        <v>30</v>
      </c>
      <c r="K99" s="10">
        <f>J99/C99</f>
        <v>6.510024200363962E-07</v>
      </c>
    </row>
    <row r="100" ht="12.75">
      <c r="F100" s="19"/>
    </row>
    <row r="101" spans="2:11" ht="26.25" customHeight="1">
      <c r="B101" s="24" t="s">
        <v>28</v>
      </c>
      <c r="C101" s="36" t="s">
        <v>60</v>
      </c>
      <c r="D101" s="36"/>
      <c r="E101" s="36"/>
      <c r="F101" s="36"/>
      <c r="G101" s="36"/>
      <c r="H101" s="36"/>
      <c r="I101" s="36"/>
      <c r="J101" s="36"/>
      <c r="K101" s="36"/>
    </row>
    <row r="102" spans="2:11" ht="26.25" customHeight="1">
      <c r="B102" s="32" t="s">
        <v>36</v>
      </c>
      <c r="C102" s="32" t="s">
        <v>37</v>
      </c>
      <c r="D102" s="32" t="s">
        <v>38</v>
      </c>
      <c r="E102" s="32" t="s">
        <v>39</v>
      </c>
      <c r="F102" s="32" t="s">
        <v>40</v>
      </c>
      <c r="G102" s="33"/>
      <c r="H102" s="32" t="s">
        <v>41</v>
      </c>
      <c r="I102" s="33"/>
      <c r="J102" s="32" t="s">
        <v>42</v>
      </c>
      <c r="K102" s="33"/>
    </row>
    <row r="103" spans="2:11" ht="12.75">
      <c r="B103" s="33"/>
      <c r="C103" s="33"/>
      <c r="D103" s="33"/>
      <c r="E103" s="33"/>
      <c r="F103" s="26" t="s">
        <v>43</v>
      </c>
      <c r="G103" s="26" t="s">
        <v>44</v>
      </c>
      <c r="H103" s="26" t="s">
        <v>43</v>
      </c>
      <c r="I103" s="26" t="s">
        <v>44</v>
      </c>
      <c r="J103" s="26" t="s">
        <v>43</v>
      </c>
      <c r="K103" s="26" t="s">
        <v>44</v>
      </c>
    </row>
    <row r="104" spans="2:11" ht="26.25" customHeight="1">
      <c r="B104" s="9">
        <v>28956378</v>
      </c>
      <c r="C104" s="9">
        <v>46082778</v>
      </c>
      <c r="D104" s="10">
        <f>B104/Arkusz1!$B$2</f>
        <v>0.6216372138144122</v>
      </c>
      <c r="E104" s="10">
        <f>C104/Arkusz1!$C$2</f>
        <v>0.7233523930745005</v>
      </c>
      <c r="F104" s="9">
        <v>43477421</v>
      </c>
      <c r="G104" s="10">
        <f>F104/C104</f>
        <v>0.9434635429313745</v>
      </c>
      <c r="H104" s="9">
        <v>991896</v>
      </c>
      <c r="I104" s="10">
        <f>H104/C104</f>
        <v>0.021524223214147375</v>
      </c>
      <c r="J104" s="9">
        <v>1613461</v>
      </c>
      <c r="K104" s="10">
        <f>J104/C104</f>
        <v>0.03501223385447813</v>
      </c>
    </row>
    <row r="105" ht="12.75">
      <c r="F105" s="19"/>
    </row>
    <row r="106" spans="2:11" ht="26.25" customHeight="1">
      <c r="B106" s="24" t="s">
        <v>29</v>
      </c>
      <c r="C106" s="36" t="s">
        <v>61</v>
      </c>
      <c r="D106" s="36"/>
      <c r="E106" s="36"/>
      <c r="F106" s="36"/>
      <c r="G106" s="36"/>
      <c r="H106" s="36"/>
      <c r="I106" s="36"/>
      <c r="J106" s="36"/>
      <c r="K106" s="36"/>
    </row>
    <row r="107" spans="2:11" ht="26.25" customHeight="1">
      <c r="B107" s="32" t="s">
        <v>36</v>
      </c>
      <c r="C107" s="32" t="s">
        <v>37</v>
      </c>
      <c r="D107" s="32" t="s">
        <v>38</v>
      </c>
      <c r="E107" s="32" t="s">
        <v>39</v>
      </c>
      <c r="F107" s="38" t="s">
        <v>40</v>
      </c>
      <c r="G107" s="39"/>
      <c r="H107" s="38" t="s">
        <v>41</v>
      </c>
      <c r="I107" s="39"/>
      <c r="J107" s="38" t="s">
        <v>42</v>
      </c>
      <c r="K107" s="39"/>
    </row>
    <row r="108" spans="2:11" ht="12.75">
      <c r="B108" s="33"/>
      <c r="C108" s="33"/>
      <c r="D108" s="33"/>
      <c r="E108" s="33"/>
      <c r="F108" s="26" t="s">
        <v>43</v>
      </c>
      <c r="G108" s="26" t="s">
        <v>44</v>
      </c>
      <c r="H108" s="26" t="s">
        <v>43</v>
      </c>
      <c r="I108" s="26" t="s">
        <v>44</v>
      </c>
      <c r="J108" s="26" t="s">
        <v>43</v>
      </c>
      <c r="K108" s="26" t="s">
        <v>44</v>
      </c>
    </row>
    <row r="109" spans="2:11" ht="26.25" customHeight="1">
      <c r="B109" s="9">
        <v>28956378</v>
      </c>
      <c r="C109" s="9">
        <v>46082778</v>
      </c>
      <c r="D109" s="10">
        <f>B109/Arkusz1!$B$2</f>
        <v>0.6216372138144122</v>
      </c>
      <c r="E109" s="10">
        <f>C109/Arkusz1!$C$2</f>
        <v>0.7233523930745005</v>
      </c>
      <c r="F109" s="9">
        <v>41547442</v>
      </c>
      <c r="G109" s="10">
        <f>F109/C109</f>
        <v>0.9015828429440603</v>
      </c>
      <c r="H109" s="9">
        <v>991896</v>
      </c>
      <c r="I109" s="10">
        <f>H109/C109</f>
        <v>0.021524223214147375</v>
      </c>
      <c r="J109" s="9">
        <v>3543440</v>
      </c>
      <c r="K109" s="10">
        <f>J109/C109</f>
        <v>0.07689293384179226</v>
      </c>
    </row>
    <row r="110" ht="12.75">
      <c r="F110" s="19"/>
    </row>
    <row r="111" spans="2:11" ht="26.25" customHeight="1">
      <c r="B111" s="24" t="s">
        <v>30</v>
      </c>
      <c r="C111" s="36" t="s">
        <v>62</v>
      </c>
      <c r="D111" s="36"/>
      <c r="E111" s="36"/>
      <c r="F111" s="36"/>
      <c r="G111" s="36"/>
      <c r="H111" s="36"/>
      <c r="I111" s="36"/>
      <c r="J111" s="36"/>
      <c r="K111" s="36"/>
    </row>
    <row r="112" spans="2:11" ht="26.25" customHeight="1">
      <c r="B112" s="32" t="s">
        <v>36</v>
      </c>
      <c r="C112" s="32" t="s">
        <v>37</v>
      </c>
      <c r="D112" s="32" t="s">
        <v>38</v>
      </c>
      <c r="E112" s="32" t="s">
        <v>39</v>
      </c>
      <c r="F112" s="38" t="s">
        <v>40</v>
      </c>
      <c r="G112" s="39"/>
      <c r="H112" s="38" t="s">
        <v>41</v>
      </c>
      <c r="I112" s="39"/>
      <c r="J112" s="38" t="s">
        <v>42</v>
      </c>
      <c r="K112" s="39"/>
    </row>
    <row r="113" spans="2:11" ht="12.75">
      <c r="B113" s="33"/>
      <c r="C113" s="33"/>
      <c r="D113" s="33"/>
      <c r="E113" s="33"/>
      <c r="F113" s="26" t="s">
        <v>43</v>
      </c>
      <c r="G113" s="26" t="s">
        <v>44</v>
      </c>
      <c r="H113" s="26" t="s">
        <v>43</v>
      </c>
      <c r="I113" s="26" t="s">
        <v>44</v>
      </c>
      <c r="J113" s="26" t="s">
        <v>43</v>
      </c>
      <c r="K113" s="26" t="s">
        <v>44</v>
      </c>
    </row>
    <row r="114" spans="2:11" ht="26.25" customHeight="1">
      <c r="B114" s="9">
        <v>28956378</v>
      </c>
      <c r="C114" s="9">
        <v>46082778</v>
      </c>
      <c r="D114" s="10">
        <f>B114/Arkusz1!$B$2</f>
        <v>0.6216372138144122</v>
      </c>
      <c r="E114" s="10">
        <f>C114/Arkusz1!$C$2</f>
        <v>0.7233523930745005</v>
      </c>
      <c r="F114" s="9">
        <v>41547442</v>
      </c>
      <c r="G114" s="10">
        <f>F114/C114</f>
        <v>0.9015828429440603</v>
      </c>
      <c r="H114" s="9">
        <v>991896</v>
      </c>
      <c r="I114" s="10">
        <f>H114/C114</f>
        <v>0.021524223214147375</v>
      </c>
      <c r="J114" s="9">
        <v>3543440</v>
      </c>
      <c r="K114" s="10">
        <f>J114/C114</f>
        <v>0.07689293384179226</v>
      </c>
    </row>
    <row r="115" ht="12.75">
      <c r="F115" s="19"/>
    </row>
    <row r="116" spans="2:11" ht="26.25" customHeight="1">
      <c r="B116" s="24" t="s">
        <v>31</v>
      </c>
      <c r="C116" s="36" t="s">
        <v>63</v>
      </c>
      <c r="D116" s="36"/>
      <c r="E116" s="36"/>
      <c r="F116" s="36"/>
      <c r="G116" s="36"/>
      <c r="H116" s="36"/>
      <c r="I116" s="36"/>
      <c r="J116" s="36"/>
      <c r="K116" s="36"/>
    </row>
    <row r="117" spans="2:11" ht="26.25" customHeight="1">
      <c r="B117" s="32" t="s">
        <v>36</v>
      </c>
      <c r="C117" s="32" t="s">
        <v>37</v>
      </c>
      <c r="D117" s="32" t="s">
        <v>38</v>
      </c>
      <c r="E117" s="32" t="s">
        <v>39</v>
      </c>
      <c r="F117" s="38" t="s">
        <v>40</v>
      </c>
      <c r="G117" s="39"/>
      <c r="H117" s="38" t="s">
        <v>41</v>
      </c>
      <c r="I117" s="39"/>
      <c r="J117" s="38" t="s">
        <v>42</v>
      </c>
      <c r="K117" s="39"/>
    </row>
    <row r="118" spans="2:11" ht="12.75">
      <c r="B118" s="33"/>
      <c r="C118" s="33"/>
      <c r="D118" s="33"/>
      <c r="E118" s="33"/>
      <c r="F118" s="26" t="s">
        <v>43</v>
      </c>
      <c r="G118" s="26" t="s">
        <v>44</v>
      </c>
      <c r="H118" s="26" t="s">
        <v>43</v>
      </c>
      <c r="I118" s="26" t="s">
        <v>44</v>
      </c>
      <c r="J118" s="26" t="s">
        <v>43</v>
      </c>
      <c r="K118" s="26" t="s">
        <v>44</v>
      </c>
    </row>
    <row r="119" spans="2:11" ht="26.25" customHeight="1">
      <c r="B119" s="9">
        <v>28956378</v>
      </c>
      <c r="C119" s="9">
        <v>46082778</v>
      </c>
      <c r="D119" s="10">
        <f>B119/Arkusz1!$B$2</f>
        <v>0.6216372138144122</v>
      </c>
      <c r="E119" s="10">
        <f>C119/Arkusz1!$C$2</f>
        <v>0.7233523930745005</v>
      </c>
      <c r="F119" s="9">
        <v>43477421</v>
      </c>
      <c r="G119" s="10">
        <f>F119/C119</f>
        <v>0.9434635429313745</v>
      </c>
      <c r="H119" s="9">
        <v>991896</v>
      </c>
      <c r="I119" s="10">
        <f>H119/C119</f>
        <v>0.021524223214147375</v>
      </c>
      <c r="J119" s="9">
        <v>1613461</v>
      </c>
      <c r="K119" s="10">
        <f>J119/C119</f>
        <v>0.03501223385447813</v>
      </c>
    </row>
    <row r="120" ht="12.75">
      <c r="F120" s="19"/>
    </row>
    <row r="121" spans="2:11" ht="26.25" customHeight="1">
      <c r="B121" s="24" t="s">
        <v>32</v>
      </c>
      <c r="C121" s="36" t="s">
        <v>64</v>
      </c>
      <c r="D121" s="36"/>
      <c r="E121" s="36"/>
      <c r="F121" s="36"/>
      <c r="G121" s="36"/>
      <c r="H121" s="36"/>
      <c r="I121" s="36"/>
      <c r="J121" s="36"/>
      <c r="K121" s="36"/>
    </row>
    <row r="122" spans="2:11" ht="26.25" customHeight="1">
      <c r="B122" s="32" t="s">
        <v>36</v>
      </c>
      <c r="C122" s="32" t="s">
        <v>37</v>
      </c>
      <c r="D122" s="32" t="s">
        <v>38</v>
      </c>
      <c r="E122" s="32" t="s">
        <v>39</v>
      </c>
      <c r="F122" s="38" t="s">
        <v>40</v>
      </c>
      <c r="G122" s="39"/>
      <c r="H122" s="38" t="s">
        <v>41</v>
      </c>
      <c r="I122" s="39"/>
      <c r="J122" s="38" t="s">
        <v>42</v>
      </c>
      <c r="K122" s="39"/>
    </row>
    <row r="123" spans="2:11" ht="12.75">
      <c r="B123" s="33"/>
      <c r="C123" s="33"/>
      <c r="D123" s="33"/>
      <c r="E123" s="33"/>
      <c r="F123" s="26" t="s">
        <v>43</v>
      </c>
      <c r="G123" s="26" t="s">
        <v>44</v>
      </c>
      <c r="H123" s="26" t="s">
        <v>43</v>
      </c>
      <c r="I123" s="26" t="s">
        <v>44</v>
      </c>
      <c r="J123" s="26" t="s">
        <v>43</v>
      </c>
      <c r="K123" s="26" t="s">
        <v>44</v>
      </c>
    </row>
    <row r="124" spans="2:11" ht="26.25" customHeight="1">
      <c r="B124" s="9">
        <v>28956378</v>
      </c>
      <c r="C124" s="9">
        <v>46082778</v>
      </c>
      <c r="D124" s="10">
        <f>B124/Arkusz1!$B$2</f>
        <v>0.6216372138144122</v>
      </c>
      <c r="E124" s="10">
        <f>C124/Arkusz1!$C$2</f>
        <v>0.7233523930745005</v>
      </c>
      <c r="F124" s="9">
        <v>43477421</v>
      </c>
      <c r="G124" s="10">
        <f>F124/C124</f>
        <v>0.9434635429313745</v>
      </c>
      <c r="H124" s="9">
        <v>991896</v>
      </c>
      <c r="I124" s="10">
        <f>H124/C124</f>
        <v>0.021524223214147375</v>
      </c>
      <c r="J124" s="9">
        <v>1613461</v>
      </c>
      <c r="K124" s="10">
        <f>J124/C124</f>
        <v>0.03501223385447813</v>
      </c>
    </row>
    <row r="125" ht="12.75">
      <c r="F125" s="19"/>
    </row>
    <row r="126" spans="2:11" ht="26.25" customHeight="1">
      <c r="B126" s="24" t="s">
        <v>33</v>
      </c>
      <c r="C126" s="36" t="s">
        <v>65</v>
      </c>
      <c r="D126" s="36"/>
      <c r="E126" s="36"/>
      <c r="F126" s="36"/>
      <c r="G126" s="36"/>
      <c r="H126" s="36"/>
      <c r="I126" s="36"/>
      <c r="J126" s="36"/>
      <c r="K126" s="36"/>
    </row>
    <row r="127" spans="2:11" ht="26.25" customHeight="1">
      <c r="B127" s="32" t="s">
        <v>36</v>
      </c>
      <c r="C127" s="32" t="s">
        <v>37</v>
      </c>
      <c r="D127" s="32" t="s">
        <v>38</v>
      </c>
      <c r="E127" s="32" t="s">
        <v>39</v>
      </c>
      <c r="F127" s="38" t="s">
        <v>40</v>
      </c>
      <c r="G127" s="39"/>
      <c r="H127" s="38" t="s">
        <v>41</v>
      </c>
      <c r="I127" s="39"/>
      <c r="J127" s="38" t="s">
        <v>42</v>
      </c>
      <c r="K127" s="39"/>
    </row>
    <row r="128" spans="2:11" ht="12.75">
      <c r="B128" s="33"/>
      <c r="C128" s="33"/>
      <c r="D128" s="33"/>
      <c r="E128" s="33"/>
      <c r="F128" s="26" t="s">
        <v>43</v>
      </c>
      <c r="G128" s="26" t="s">
        <v>44</v>
      </c>
      <c r="H128" s="26" t="s">
        <v>43</v>
      </c>
      <c r="I128" s="26" t="s">
        <v>44</v>
      </c>
      <c r="J128" s="26" t="s">
        <v>43</v>
      </c>
      <c r="K128" s="26" t="s">
        <v>44</v>
      </c>
    </row>
    <row r="129" spans="2:11" ht="26.25" customHeight="1">
      <c r="B129" s="9">
        <v>28956378</v>
      </c>
      <c r="C129" s="9">
        <v>46082778</v>
      </c>
      <c r="D129" s="10">
        <f>B129/Arkusz1!$B$2</f>
        <v>0.6216372138144122</v>
      </c>
      <c r="E129" s="10">
        <f>C129/Arkusz1!$C$2</f>
        <v>0.7233523930745005</v>
      </c>
      <c r="F129" s="9">
        <v>43477421</v>
      </c>
      <c r="G129" s="10">
        <f>F129/C129</f>
        <v>0.9434635429313745</v>
      </c>
      <c r="H129" s="9">
        <v>991896</v>
      </c>
      <c r="I129" s="10">
        <f>H129/C129</f>
        <v>0.021524223214147375</v>
      </c>
      <c r="J129" s="9">
        <v>1613461</v>
      </c>
      <c r="K129" s="10">
        <f>J129/C129</f>
        <v>0.03501223385447813</v>
      </c>
    </row>
    <row r="130" ht="12.75">
      <c r="F130" s="19"/>
    </row>
    <row r="131" spans="2:11" ht="26.25" customHeight="1">
      <c r="B131" s="24" t="s">
        <v>34</v>
      </c>
      <c r="C131" s="36" t="s">
        <v>66</v>
      </c>
      <c r="D131" s="36"/>
      <c r="E131" s="36"/>
      <c r="F131" s="36"/>
      <c r="G131" s="36"/>
      <c r="H131" s="36"/>
      <c r="I131" s="36"/>
      <c r="J131" s="36"/>
      <c r="K131" s="36"/>
    </row>
    <row r="132" spans="2:11" ht="26.25" customHeight="1">
      <c r="B132" s="32" t="s">
        <v>36</v>
      </c>
      <c r="C132" s="32" t="s">
        <v>37</v>
      </c>
      <c r="D132" s="32" t="s">
        <v>38</v>
      </c>
      <c r="E132" s="32" t="s">
        <v>39</v>
      </c>
      <c r="F132" s="38" t="s">
        <v>40</v>
      </c>
      <c r="G132" s="39"/>
      <c r="H132" s="38" t="s">
        <v>41</v>
      </c>
      <c r="I132" s="39"/>
      <c r="J132" s="38" t="s">
        <v>42</v>
      </c>
      <c r="K132" s="39"/>
    </row>
    <row r="133" spans="2:11" ht="12.75">
      <c r="B133" s="33"/>
      <c r="C133" s="33"/>
      <c r="D133" s="33"/>
      <c r="E133" s="33"/>
      <c r="F133" s="26" t="s">
        <v>43</v>
      </c>
      <c r="G133" s="26" t="s">
        <v>44</v>
      </c>
      <c r="H133" s="26" t="s">
        <v>43</v>
      </c>
      <c r="I133" s="26" t="s">
        <v>44</v>
      </c>
      <c r="J133" s="26" t="s">
        <v>43</v>
      </c>
      <c r="K133" s="26" t="s">
        <v>44</v>
      </c>
    </row>
    <row r="134" spans="2:11" ht="26.25" customHeight="1">
      <c r="B134" s="9">
        <v>28956378</v>
      </c>
      <c r="C134" s="9">
        <v>46082778</v>
      </c>
      <c r="D134" s="10">
        <f>B134/Arkusz1!$B$2</f>
        <v>0.6216372138144122</v>
      </c>
      <c r="E134" s="10">
        <f>C134/Arkusz1!$C$2</f>
        <v>0.7233523930745005</v>
      </c>
      <c r="F134" s="9">
        <v>43477421</v>
      </c>
      <c r="G134" s="10">
        <f>F134/C134</f>
        <v>0.9434635429313745</v>
      </c>
      <c r="H134" s="9">
        <v>991896</v>
      </c>
      <c r="I134" s="10">
        <f>H134/C134</f>
        <v>0.021524223214147375</v>
      </c>
      <c r="J134" s="9">
        <v>1613461</v>
      </c>
      <c r="K134" s="10">
        <f>J134/C134</f>
        <v>0.03501223385447813</v>
      </c>
    </row>
    <row r="135" ht="12.75">
      <c r="F135" s="19"/>
    </row>
    <row r="136" spans="2:11" ht="26.25" customHeight="1">
      <c r="B136" s="24" t="s">
        <v>35</v>
      </c>
      <c r="C136" s="36" t="s">
        <v>67</v>
      </c>
      <c r="D136" s="36"/>
      <c r="E136" s="36"/>
      <c r="F136" s="36"/>
      <c r="G136" s="36"/>
      <c r="H136" s="36"/>
      <c r="I136" s="36"/>
      <c r="J136" s="36"/>
      <c r="K136" s="36"/>
    </row>
    <row r="137" spans="2:11" ht="26.25" customHeight="1">
      <c r="B137" s="32" t="s">
        <v>36</v>
      </c>
      <c r="C137" s="32" t="s">
        <v>37</v>
      </c>
      <c r="D137" s="32" t="s">
        <v>38</v>
      </c>
      <c r="E137" s="32" t="s">
        <v>39</v>
      </c>
      <c r="F137" s="38" t="s">
        <v>40</v>
      </c>
      <c r="G137" s="39"/>
      <c r="H137" s="38" t="s">
        <v>41</v>
      </c>
      <c r="I137" s="39"/>
      <c r="J137" s="38" t="s">
        <v>42</v>
      </c>
      <c r="K137" s="39"/>
    </row>
    <row r="138" spans="2:11" ht="12.75">
      <c r="B138" s="33"/>
      <c r="C138" s="33"/>
      <c r="D138" s="33"/>
      <c r="E138" s="33"/>
      <c r="F138" s="26" t="s">
        <v>43</v>
      </c>
      <c r="G138" s="26" t="s">
        <v>44</v>
      </c>
      <c r="H138" s="26" t="s">
        <v>43</v>
      </c>
      <c r="I138" s="26" t="s">
        <v>44</v>
      </c>
      <c r="J138" s="26" t="s">
        <v>43</v>
      </c>
      <c r="K138" s="26" t="s">
        <v>44</v>
      </c>
    </row>
    <row r="139" spans="2:11" ht="26.25" customHeight="1">
      <c r="B139" s="9">
        <v>28956378</v>
      </c>
      <c r="C139" s="9">
        <v>46082778</v>
      </c>
      <c r="D139" s="10">
        <f>B139/Arkusz1!$B$2</f>
        <v>0.6216372138144122</v>
      </c>
      <c r="E139" s="10">
        <f>C139/Arkusz1!$C$2</f>
        <v>0.7233523930745005</v>
      </c>
      <c r="F139" s="9">
        <v>40515607</v>
      </c>
      <c r="G139" s="10">
        <f>F139/C139</f>
        <v>0.8791919402081185</v>
      </c>
      <c r="H139" s="9">
        <v>1087141</v>
      </c>
      <c r="I139" s="10">
        <f>H139/C139</f>
        <v>0.023591047397359594</v>
      </c>
      <c r="J139" s="9">
        <v>4480030</v>
      </c>
      <c r="K139" s="10">
        <f>J139/C139</f>
        <v>0.09721701239452188</v>
      </c>
    </row>
    <row r="140" ht="26.25" customHeight="1"/>
    <row r="141" ht="26.25" customHeight="1" hidden="1"/>
    <row r="142" ht="26.25" customHeight="1" hidden="1"/>
    <row r="143" ht="25.5" customHeight="1" hidden="1"/>
    <row r="144" ht="26.25" customHeight="1" hidden="1"/>
    <row r="145" ht="26.25" customHeight="1" hidden="1"/>
    <row r="146" ht="26.25" customHeight="1" hidden="1"/>
    <row r="147" ht="26.25" customHeight="1" hidden="1"/>
    <row r="148" ht="26.25" customHeight="1" hidden="1"/>
    <row r="149" ht="26.25" customHeight="1" hidden="1"/>
    <row r="150" ht="26.25" customHeight="1" hidden="1"/>
    <row r="151" ht="26.25" customHeight="1" hidden="1"/>
    <row r="152" ht="26.25" customHeight="1" hidden="1"/>
    <row r="153" ht="26.25" customHeight="1" hidden="1"/>
    <row r="154" ht="26.25" customHeight="1" hidden="1"/>
    <row r="155" ht="26.25" customHeight="1" hidden="1"/>
    <row r="156" ht="26.25" customHeight="1" hidden="1"/>
    <row r="157" ht="26.25" customHeight="1" hidden="1"/>
    <row r="158" ht="26.25" customHeight="1" hidden="1"/>
    <row r="159" ht="26.25" customHeight="1" hidden="1"/>
    <row r="160" ht="26.25" customHeight="1" hidden="1"/>
    <row r="161" ht="26.25" customHeight="1" hidden="1"/>
    <row r="162" ht="26.25" customHeight="1" hidden="1"/>
    <row r="163" ht="26.25" customHeight="1" hidden="1"/>
    <row r="164" ht="26.25" customHeight="1" hidden="1"/>
    <row r="165" ht="26.25" customHeight="1" hidden="1"/>
    <row r="166" ht="26.25" customHeight="1" hidden="1"/>
    <row r="167" ht="26.25" customHeight="1" hidden="1"/>
    <row r="168" ht="26.25" customHeight="1" hidden="1"/>
    <row r="169" ht="26.25" customHeight="1" hidden="1"/>
    <row r="170" ht="26.25" customHeight="1" hidden="1"/>
    <row r="171" ht="26.25" customHeight="1" hidden="1"/>
    <row r="172" ht="26.25" customHeight="1" hidden="1"/>
    <row r="173" ht="26.25" customHeight="1" hidden="1"/>
    <row r="174" ht="26.25" customHeight="1" hidden="1"/>
    <row r="175" ht="26.25" customHeight="1" hidden="1"/>
    <row r="176" ht="26.25" customHeight="1" hidden="1"/>
    <row r="177" ht="26.25" customHeight="1" hidden="1"/>
    <row r="178" ht="26.25" customHeight="1" hidden="1"/>
    <row r="179" ht="26.25" customHeight="1" hidden="1"/>
    <row r="180" ht="26.25" customHeight="1" hidden="1"/>
    <row r="181" ht="26.25" customHeight="1" hidden="1"/>
    <row r="182" ht="26.25" customHeight="1" hidden="1"/>
    <row r="183" ht="26.25" customHeight="1" hidden="1"/>
    <row r="184" ht="26.25" customHeight="1" hidden="1"/>
    <row r="185" ht="26.25" customHeight="1" hidden="1"/>
    <row r="186" ht="26.25" customHeight="1" hidden="1"/>
    <row r="187" ht="26.25" customHeight="1" hidden="1"/>
    <row r="188" ht="26.25" customHeight="1" hidden="1"/>
    <row r="189" ht="26.25" customHeight="1" hidden="1"/>
    <row r="190" ht="26.25" customHeight="1" hidden="1"/>
    <row r="191" ht="26.25" customHeight="1" hidden="1"/>
    <row r="192" ht="26.25" customHeight="1" hidden="1"/>
    <row r="193" ht="26.25" customHeight="1" hidden="1"/>
    <row r="194" ht="26.25" customHeight="1" hidden="1"/>
    <row r="195" ht="26.25" customHeight="1" hidden="1"/>
    <row r="196" ht="26.25" customHeight="1" hidden="1"/>
    <row r="197" ht="26.25" customHeight="1" hidden="1"/>
    <row r="198" ht="26.25" customHeight="1" hidden="1"/>
    <row r="199" ht="26.25" customHeight="1" hidden="1"/>
    <row r="200" ht="26.25" customHeight="1" hidden="1"/>
    <row r="201" ht="26.25" customHeight="1" hidden="1"/>
    <row r="202" ht="26.25" customHeight="1" hidden="1"/>
    <row r="203" ht="26.25" customHeight="1" hidden="1"/>
    <row r="204" ht="26.25" customHeight="1" hidden="1"/>
    <row r="205" ht="26.25" customHeight="1" hidden="1"/>
    <row r="206" ht="26.25" customHeight="1" hidden="1"/>
    <row r="207" ht="26.25" customHeight="1" hidden="1"/>
    <row r="208" ht="26.25" customHeight="1" hidden="1"/>
  </sheetData>
  <sheetProtection/>
  <mergeCells count="220">
    <mergeCell ref="C126:K126"/>
    <mergeCell ref="B127:B128"/>
    <mergeCell ref="C127:C128"/>
    <mergeCell ref="D127:D128"/>
    <mergeCell ref="E127:E128"/>
    <mergeCell ref="F127:G127"/>
    <mergeCell ref="H127:I127"/>
    <mergeCell ref="J127:K127"/>
    <mergeCell ref="C121:K121"/>
    <mergeCell ref="B122:B123"/>
    <mergeCell ref="C122:C123"/>
    <mergeCell ref="D122:D123"/>
    <mergeCell ref="E122:E123"/>
    <mergeCell ref="F122:G122"/>
    <mergeCell ref="H122:I122"/>
    <mergeCell ref="J122:K122"/>
    <mergeCell ref="C116:K116"/>
    <mergeCell ref="B117:B118"/>
    <mergeCell ref="C117:C118"/>
    <mergeCell ref="D117:D118"/>
    <mergeCell ref="E117:E118"/>
    <mergeCell ref="F117:G117"/>
    <mergeCell ref="H117:I117"/>
    <mergeCell ref="J117:K117"/>
    <mergeCell ref="C111:K111"/>
    <mergeCell ref="B112:B113"/>
    <mergeCell ref="C112:C113"/>
    <mergeCell ref="D112:D113"/>
    <mergeCell ref="E112:E113"/>
    <mergeCell ref="F112:G112"/>
    <mergeCell ref="H112:I112"/>
    <mergeCell ref="J112:K112"/>
    <mergeCell ref="C36:K36"/>
    <mergeCell ref="B37:B38"/>
    <mergeCell ref="C37:C38"/>
    <mergeCell ref="D37:D38"/>
    <mergeCell ref="E37:E38"/>
    <mergeCell ref="F37:G37"/>
    <mergeCell ref="H37:I37"/>
    <mergeCell ref="J37:K37"/>
    <mergeCell ref="B7:B8"/>
    <mergeCell ref="J17:K17"/>
    <mergeCell ref="C26:K26"/>
    <mergeCell ref="B27:B28"/>
    <mergeCell ref="C27:C28"/>
    <mergeCell ref="D27:D28"/>
    <mergeCell ref="E27:E28"/>
    <mergeCell ref="F27:G27"/>
    <mergeCell ref="H27:I27"/>
    <mergeCell ref="J27:K27"/>
    <mergeCell ref="B17:B18"/>
    <mergeCell ref="C17:C18"/>
    <mergeCell ref="D17:D18"/>
    <mergeCell ref="E17:E18"/>
    <mergeCell ref="F17:G17"/>
    <mergeCell ref="H17:I17"/>
    <mergeCell ref="C106:K106"/>
    <mergeCell ref="B107:B108"/>
    <mergeCell ref="C107:C108"/>
    <mergeCell ref="D107:D108"/>
    <mergeCell ref="E107:E108"/>
    <mergeCell ref="F107:G107"/>
    <mergeCell ref="H107:I107"/>
    <mergeCell ref="J107:K107"/>
    <mergeCell ref="C101:K101"/>
    <mergeCell ref="B102:B103"/>
    <mergeCell ref="C102:C103"/>
    <mergeCell ref="D102:D103"/>
    <mergeCell ref="E102:E103"/>
    <mergeCell ref="F102:G102"/>
    <mergeCell ref="H102:I102"/>
    <mergeCell ref="J102:K102"/>
    <mergeCell ref="C96:K96"/>
    <mergeCell ref="B97:B98"/>
    <mergeCell ref="C97:C98"/>
    <mergeCell ref="D97:D98"/>
    <mergeCell ref="E97:E98"/>
    <mergeCell ref="F97:G97"/>
    <mergeCell ref="H97:I97"/>
    <mergeCell ref="J97:K97"/>
    <mergeCell ref="C91:K91"/>
    <mergeCell ref="B92:B93"/>
    <mergeCell ref="C92:C93"/>
    <mergeCell ref="D92:D93"/>
    <mergeCell ref="E92:E93"/>
    <mergeCell ref="F92:G92"/>
    <mergeCell ref="H92:I92"/>
    <mergeCell ref="J92:K92"/>
    <mergeCell ref="C131:K131"/>
    <mergeCell ref="B132:B133"/>
    <mergeCell ref="C132:C133"/>
    <mergeCell ref="D132:D133"/>
    <mergeCell ref="E132:E133"/>
    <mergeCell ref="F132:G132"/>
    <mergeCell ref="H132:I132"/>
    <mergeCell ref="J132:K132"/>
    <mergeCell ref="C136:K136"/>
    <mergeCell ref="B137:B138"/>
    <mergeCell ref="C137:C138"/>
    <mergeCell ref="D137:D138"/>
    <mergeCell ref="E137:E138"/>
    <mergeCell ref="F137:G137"/>
    <mergeCell ref="H137:I137"/>
    <mergeCell ref="J137:K137"/>
    <mergeCell ref="C66:K66"/>
    <mergeCell ref="B67:B68"/>
    <mergeCell ref="C67:C68"/>
    <mergeCell ref="D67:D68"/>
    <mergeCell ref="E67:E68"/>
    <mergeCell ref="F67:G67"/>
    <mergeCell ref="H67:I67"/>
    <mergeCell ref="J67:K67"/>
    <mergeCell ref="C61:K61"/>
    <mergeCell ref="B62:B63"/>
    <mergeCell ref="C62:C63"/>
    <mergeCell ref="D62:D63"/>
    <mergeCell ref="E62:E63"/>
    <mergeCell ref="F62:G62"/>
    <mergeCell ref="H62:I62"/>
    <mergeCell ref="J62:K62"/>
    <mergeCell ref="C56:K56"/>
    <mergeCell ref="B57:B58"/>
    <mergeCell ref="C57:C58"/>
    <mergeCell ref="D57:D58"/>
    <mergeCell ref="E57:E58"/>
    <mergeCell ref="F57:G57"/>
    <mergeCell ref="H57:I57"/>
    <mergeCell ref="J57:K57"/>
    <mergeCell ref="C51:K51"/>
    <mergeCell ref="B52:B53"/>
    <mergeCell ref="C52:C53"/>
    <mergeCell ref="D52:D53"/>
    <mergeCell ref="E52:E53"/>
    <mergeCell ref="F52:G52"/>
    <mergeCell ref="H52:I52"/>
    <mergeCell ref="J52:K52"/>
    <mergeCell ref="C46:K46"/>
    <mergeCell ref="B47:B48"/>
    <mergeCell ref="C47:C48"/>
    <mergeCell ref="D47:D48"/>
    <mergeCell ref="E47:E48"/>
    <mergeCell ref="F47:G47"/>
    <mergeCell ref="H47:I47"/>
    <mergeCell ref="J47:K47"/>
    <mergeCell ref="C41:K41"/>
    <mergeCell ref="B42:B43"/>
    <mergeCell ref="C42:C43"/>
    <mergeCell ref="D42:D43"/>
    <mergeCell ref="E42:E43"/>
    <mergeCell ref="F42:G42"/>
    <mergeCell ref="H42:I42"/>
    <mergeCell ref="J42:K42"/>
    <mergeCell ref="C86:K86"/>
    <mergeCell ref="B87:B88"/>
    <mergeCell ref="C87:C88"/>
    <mergeCell ref="D87:D88"/>
    <mergeCell ref="E87:E88"/>
    <mergeCell ref="F87:G87"/>
    <mergeCell ref="H87:I87"/>
    <mergeCell ref="J87:K87"/>
    <mergeCell ref="C7:C8"/>
    <mergeCell ref="D7:D8"/>
    <mergeCell ref="E7:E8"/>
    <mergeCell ref="C6:K6"/>
    <mergeCell ref="F7:G7"/>
    <mergeCell ref="H7:I7"/>
    <mergeCell ref="J7:K7"/>
    <mergeCell ref="B12:B13"/>
    <mergeCell ref="C12:C13"/>
    <mergeCell ref="D12:D13"/>
    <mergeCell ref="E12:E13"/>
    <mergeCell ref="F12:G12"/>
    <mergeCell ref="H12:I12"/>
    <mergeCell ref="C22:C23"/>
    <mergeCell ref="D22:D23"/>
    <mergeCell ref="E22:E23"/>
    <mergeCell ref="F22:G22"/>
    <mergeCell ref="H22:I22"/>
    <mergeCell ref="C11:K11"/>
    <mergeCell ref="J12:K12"/>
    <mergeCell ref="C16:K16"/>
    <mergeCell ref="C21:K21"/>
    <mergeCell ref="J22:K22"/>
    <mergeCell ref="C31:K31"/>
    <mergeCell ref="B32:B33"/>
    <mergeCell ref="C32:C33"/>
    <mergeCell ref="D32:D33"/>
    <mergeCell ref="E32:E33"/>
    <mergeCell ref="F32:G32"/>
    <mergeCell ref="H32:I32"/>
    <mergeCell ref="J32:K32"/>
    <mergeCell ref="B22:B23"/>
    <mergeCell ref="C71:K71"/>
    <mergeCell ref="B72:B73"/>
    <mergeCell ref="C72:C73"/>
    <mergeCell ref="D72:D73"/>
    <mergeCell ref="E72:E73"/>
    <mergeCell ref="F72:G72"/>
    <mergeCell ref="H72:I72"/>
    <mergeCell ref="J72:K72"/>
    <mergeCell ref="B3:D3"/>
    <mergeCell ref="C76:K76"/>
    <mergeCell ref="B82:B83"/>
    <mergeCell ref="C77:C78"/>
    <mergeCell ref="D77:D78"/>
    <mergeCell ref="E77:E78"/>
    <mergeCell ref="F77:G77"/>
    <mergeCell ref="H77:I77"/>
    <mergeCell ref="J77:K77"/>
    <mergeCell ref="C81:K81"/>
    <mergeCell ref="F3:I3"/>
    <mergeCell ref="B1:K1"/>
    <mergeCell ref="B4:K4"/>
    <mergeCell ref="F82:G82"/>
    <mergeCell ref="H82:I82"/>
    <mergeCell ref="J82:K82"/>
    <mergeCell ref="C82:C83"/>
    <mergeCell ref="D82:D83"/>
    <mergeCell ref="E82:E83"/>
    <mergeCell ref="B77:B78"/>
  </mergeCells>
  <printOptions/>
  <pageMargins left="0.75" right="0.75" top="1" bottom="1" header="0.5" footer="0.5"/>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C2"/>
  <sheetViews>
    <sheetView zoomScalePageLayoutView="0" workbookViewId="0" topLeftCell="A1">
      <selection activeCell="A33" sqref="A33"/>
    </sheetView>
  </sheetViews>
  <sheetFormatPr defaultColWidth="9.140625" defaultRowHeight="12.75"/>
  <cols>
    <col min="1" max="1" width="15.421875" style="0" bestFit="1" customWidth="1"/>
    <col min="2" max="2" width="13.28125" style="0" customWidth="1"/>
    <col min="3" max="3" width="14.7109375" style="0" customWidth="1"/>
  </cols>
  <sheetData>
    <row r="1" spans="2:3" ht="12.75" customHeight="1">
      <c r="B1" t="s">
        <v>2</v>
      </c>
      <c r="C1" t="s">
        <v>3</v>
      </c>
    </row>
    <row r="2" spans="1:3" ht="12.75" customHeight="1">
      <c r="A2" t="s">
        <v>1</v>
      </c>
      <c r="B2">
        <v>46580831</v>
      </c>
      <c r="C2">
        <v>63707231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agora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Magdalena Andrejczuk</dc:creator>
  <cp:keywords/>
  <dc:description/>
  <cp:lastModifiedBy>Magda Andrejczuk</cp:lastModifiedBy>
  <cp:lastPrinted>2014-06-24T14:20:02Z</cp:lastPrinted>
  <dcterms:created xsi:type="dcterms:W3CDTF">2012-06-21T14:25:48Z</dcterms:created>
  <dcterms:modified xsi:type="dcterms:W3CDTF">2019-06-13T10:48:07Z</dcterms:modified>
  <cp:category/>
  <cp:version/>
  <cp:contentType/>
  <cp:contentStatus/>
</cp:coreProperties>
</file>